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2985" windowWidth="15480" windowHeight="2070" tabRatio="529" activeTab="0"/>
  </bookViews>
  <sheets>
    <sheet name="РРО исполнение за 2017, тек 18 " sheetId="1" r:id="rId1"/>
  </sheets>
  <definedNames>
    <definedName name="budg_name">#REF!</definedName>
    <definedName name="cb_address">#REF!</definedName>
    <definedName name="cb_inn">#REF!</definedName>
    <definedName name="cb_kpp">#REF!</definedName>
    <definedName name="cb_name">#REF!</definedName>
    <definedName name="cb_ogrn">#REF!</definedName>
    <definedName name="chief">#REF!</definedName>
    <definedName name="chief_div">#REF!</definedName>
    <definedName name="chief_fin">#REF!</definedName>
    <definedName name="chief_OUR">#REF!</definedName>
    <definedName name="chief_post">#REF!</definedName>
    <definedName name="CHIEF_POST_OUR">#REF!</definedName>
    <definedName name="chief_soc_fio">#REF!</definedName>
    <definedName name="chief_soc_post">#REF!</definedName>
    <definedName name="col1">#REF!</definedName>
    <definedName name="col10">#REF!</definedName>
    <definedName name="col11">#REF!</definedName>
    <definedName name="col12">#REF!</definedName>
    <definedName name="col13">#REF!</definedName>
    <definedName name="col14">#REF!</definedName>
    <definedName name="col15">#REF!</definedName>
    <definedName name="col16">#REF!</definedName>
    <definedName name="col17">#REF!</definedName>
    <definedName name="col18">#REF!</definedName>
    <definedName name="col19">#REF!</definedName>
    <definedName name="col2">#REF!</definedName>
    <definedName name="col20">#REF!</definedName>
    <definedName name="col3">#REF!</definedName>
    <definedName name="col4">#REF!</definedName>
    <definedName name="col5">#REF!</definedName>
    <definedName name="col6">#REF!</definedName>
    <definedName name="col7">#REF!</definedName>
    <definedName name="col8">#REF!</definedName>
    <definedName name="col9">#REF!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link">#REF!</definedName>
    <definedName name="dep_name1">#REF!</definedName>
    <definedName name="doc_date">#REF!</definedName>
    <definedName name="doc_num">#REF!</definedName>
    <definedName name="doc_quarter">#REF!</definedName>
    <definedName name="End1">#REF!</definedName>
    <definedName name="End10">#REF!</definedName>
    <definedName name="End2">#REF!</definedName>
    <definedName name="End3">#REF!</definedName>
    <definedName name="End4">#REF!</definedName>
    <definedName name="End5">#REF!</definedName>
    <definedName name="End6">#REF!</definedName>
    <definedName name="End7">#REF!</definedName>
    <definedName name="End8">#REF!</definedName>
    <definedName name="End9">#REF!</definedName>
    <definedName name="EndRow">#REF!</definedName>
    <definedName name="glbuh">#REF!</definedName>
    <definedName name="GLBUH_OUR">#REF!</definedName>
    <definedName name="GroupOrder">#REF!</definedName>
    <definedName name="HEAD">#REF!</definedName>
    <definedName name="isp">#REF!</definedName>
    <definedName name="isp_post">#REF!</definedName>
    <definedName name="isp_tel">#REF!</definedName>
    <definedName name="longname">#REF!</definedName>
    <definedName name="LONGNAME_OUR">#REF!</definedName>
    <definedName name="notnullcol">#REF!</definedName>
    <definedName name="okato">#REF!</definedName>
    <definedName name="okato1">#REF!</definedName>
    <definedName name="okato2">#REF!</definedName>
    <definedName name="okpo">#REF!</definedName>
    <definedName name="OKPO_OUR">#REF!</definedName>
    <definedName name="okved">#REF!</definedName>
    <definedName name="okved1">#REF!</definedName>
    <definedName name="orders">#REF!</definedName>
    <definedName name="orgname">#REF!</definedName>
    <definedName name="ORGNAME_OUR">#REF!</definedName>
    <definedName name="performer_fio">#REF!</definedName>
    <definedName name="performer_phone">#REF!</definedName>
    <definedName name="performer_post">#REF!</definedName>
    <definedName name="performer_soc_fio">#REF!</definedName>
    <definedName name="performer_soc_phone">#REF!</definedName>
    <definedName name="performer_soc_post">#REF!</definedName>
    <definedName name="PERIOD_WORK">#REF!</definedName>
    <definedName name="PPP_CODE">#REF!</definedName>
    <definedName name="PPP_CODE1">#REF!</definedName>
    <definedName name="PPP_NAME">#REF!</definedName>
    <definedName name="region">#REF!</definedName>
    <definedName name="REGION_OUR">#REF!</definedName>
    <definedName name="REM_DATE_TYPE">#REF!</definedName>
    <definedName name="REM_SONO">#REF!</definedName>
    <definedName name="rem_year">#REF!</definedName>
    <definedName name="replace_zero">#REF!</definedName>
    <definedName name="reports_atr_rro_type">#REF!</definedName>
    <definedName name="sono">#REF!</definedName>
    <definedName name="SONO_OUR">#REF!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l_fio">#REF!</definedName>
    <definedName name="ul_post">#REF!</definedName>
    <definedName name="USER_POST">#REF!</definedName>
    <definedName name="ved">#REF!</definedName>
    <definedName name="ved_name">#REF!</definedName>
  </definedNames>
  <calcPr fullCalcOnLoad="1"/>
</workbook>
</file>

<file path=xl/sharedStrings.xml><?xml version="1.0" encoding="utf-8"?>
<sst xmlns="http://schemas.openxmlformats.org/spreadsheetml/2006/main" count="616" uniqueCount="505">
  <si>
    <t xml:space="preserve"> </t>
  </si>
  <si>
    <t>Наименование полномочия, расходного обязательства</t>
  </si>
  <si>
    <t>Код  бюджетной классификации (Рз, Прз)</t>
  </si>
  <si>
    <t>Объем средств на исполнение расходного обязательства (руб.)</t>
  </si>
  <si>
    <t>Примечание</t>
  </si>
  <si>
    <t>отчетный  финансовый год</t>
  </si>
  <si>
    <t>текущий</t>
  </si>
  <si>
    <t>очередной</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</si>
  <si>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</si>
  <si>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</si>
  <si>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</si>
  <si>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</si>
  <si>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</si>
  <si>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</si>
  <si>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</si>
  <si>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</si>
  <si>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</si>
  <si>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</si>
  <si>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</si>
  <si>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</si>
  <si>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</si>
  <si>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</si>
  <si>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</si>
  <si>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</si>
  <si>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</si>
  <si>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</si>
  <si>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</si>
  <si>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</si>
  <si>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</si>
  <si>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</si>
  <si>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</si>
  <si>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</si>
  <si>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</si>
  <si>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</si>
  <si>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Нормативное правовое регулирование, определяющее финансовое обеспечение и порядок расходования средств</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</si>
  <si>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</si>
  <si>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</si>
  <si>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</si>
  <si>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гр.17</t>
  </si>
  <si>
    <t>гр.18</t>
  </si>
  <si>
    <t>гр.19</t>
  </si>
  <si>
    <t/>
  </si>
  <si>
    <t>РГ</t>
  </si>
  <si>
    <t>Расходные обязательства городских округов</t>
  </si>
  <si>
    <t>РГ-А</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</si>
  <si>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</si>
  <si>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РГ-А-0100</t>
  </si>
  <si>
    <t>Федеральный Закон от 06.10.2003 № 131-ФЗ "
Об общих принципах организации местного 
самоуправления в РФ"</t>
  </si>
  <si>
    <t xml:space="preserve">абз. гл.6, п. п.9, ст. ст.34
</t>
  </si>
  <si>
    <t xml:space="preserve">06.10.2003 - не установлен
</t>
  </si>
  <si>
    <t>финансирование расходов на содержание органов местного самоуправления городских округов</t>
  </si>
  <si>
    <t>РГ-А-0200</t>
  </si>
  <si>
    <t xml:space="preserve">абз. гл.4, п. п.5, ст. ст.20
</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</si>
  <si>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</si>
  <si>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РГ-А-0300</t>
  </si>
  <si>
    <t>0502</t>
  </si>
  <si>
    <t xml:space="preserve">абз. гл.3, п. п.4, ст. ст.16
</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</si>
  <si>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</si>
  <si>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РГ-А-0400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</si>
  <si>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</si>
  <si>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РГ-А-0700</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</si>
  <si>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</si>
  <si>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РГ-А-0800</t>
  </si>
  <si>
    <t>формирование, утверждение, исполнение бюджета городского округа и контроль за исполнением данного бюджета</t>
  </si>
  <si>
    <t>РГ-А-1000</t>
  </si>
  <si>
    <t xml:space="preserve">абз. гл.3, подп. пп3, п. п1, ст. ст16
</t>
  </si>
  <si>
    <t>владение, пользование и распоряжение имуществом, находящимся в муниципальной собственности городского округа</t>
  </si>
  <si>
    <t>РГ-А-1100</t>
  </si>
  <si>
    <t>РГ-А-1200</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</si>
  <si>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</si>
  <si>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РГ-А-1300</t>
  </si>
  <si>
    <t>0501,0502</t>
  </si>
  <si>
    <t>РГ-А-1400</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</si>
  <si>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</si>
  <si>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РГ-А-1600</t>
  </si>
  <si>
    <t>участие в предупреждении и ликвидации последствий чрезвычайных ситуаций в границах городского округа</t>
  </si>
  <si>
    <t>РГ-А-1700</t>
  </si>
  <si>
    <t>организация охраны общественного порядка на территории городского округа муниципальной милицией</t>
  </si>
  <si>
    <t>РГ-А-1900</t>
  </si>
  <si>
    <t>организация мероприятий по охране окружающей среды в границах городского округа</t>
  </si>
  <si>
    <t>РГ-А-2000</t>
  </si>
  <si>
    <t xml:space="preserve">абз. гл3, подп. пп13, п. п1, ст. ст16
</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</si>
  <si>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</si>
  <si>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РГ-А-2100</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</si>
  <si>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</si>
  <si>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РГ-А-2300</t>
  </si>
  <si>
    <t>0801</t>
  </si>
  <si>
    <t xml:space="preserve">абз. гл3, подп. пп16, п. п1, ст. ст16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</si>
  <si>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</si>
  <si>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РГ-А-2400</t>
  </si>
  <si>
    <t>0113,0801</t>
  </si>
  <si>
    <t xml:space="preserve">абз. гл3, подп. пп17, п. п1, ст. ст16
</t>
  </si>
  <si>
    <t>создание условий для организации досуга и обеспечения жителей городского округа услугами организаций культуры</t>
  </si>
  <si>
    <t>РГ-А-2700</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</si>
  <si>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</si>
  <si>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РГ-А-3000</t>
  </si>
  <si>
    <t xml:space="preserve">абз. гл3, подп. пп22, п. п1, ст. ст16
</t>
  </si>
  <si>
    <t>формирование и содержание муниципального архива</t>
  </si>
  <si>
    <t>РГ-А-3100</t>
  </si>
  <si>
    <t>0503</t>
  </si>
  <si>
    <t xml:space="preserve">абз. гл3, подп. пп23, п. п1, ст. ст16
</t>
  </si>
  <si>
    <t>организация ритуальных услуг и содержание мест захоронения</t>
  </si>
  <si>
    <t>РГ-А-3200</t>
  </si>
  <si>
    <t>организация сбора, вывоза, утилизации и переработки бытовых и промышленных отходов</t>
  </si>
  <si>
    <t>РГ-А-3300</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</si>
  <si>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</si>
  <si>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РГ-А-3400</t>
  </si>
  <si>
    <t>0412</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</si>
  <si>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</si>
  <si>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РГ-А-3600</t>
  </si>
  <si>
    <t>присвоение наименований улицам, площадям и иным территориям проживания граждан в городском округе, установление нумерации домов</t>
  </si>
  <si>
    <t>РГ-А-4200</t>
  </si>
  <si>
    <t xml:space="preserve">абз. гл3, п. п28, ст. ст14
</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</si>
  <si>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</si>
  <si>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РГ-А-4300</t>
  </si>
  <si>
    <t>0707</t>
  </si>
  <si>
    <t xml:space="preserve">абз. гл3, подп. пп34, п. п1, ст. ст16
</t>
  </si>
  <si>
    <t>организация и осуществление мероприятий по работе с детьми и молодежью в городском округе</t>
  </si>
  <si>
    <t>РГ-А-8100</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</si>
  <si>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</si>
  <si>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РГ-А-8200</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</si>
  <si>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</si>
  <si>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РГ-В</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</si>
  <si>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t>
  </si>
  <si>
    <t>РГ-В-0100</t>
  </si>
  <si>
    <t>Федеральный Закон от 15.11.1997 № 143-ФЗ "
Об актах гражданского состояния"</t>
  </si>
  <si>
    <t xml:space="preserve">ст. ст5
</t>
  </si>
  <si>
    <t xml:space="preserve">20.11.1997 - не установлен
</t>
  </si>
  <si>
    <t>РГ-Г</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</si>
  <si>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</si>
  <si>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РГ-Г-0100</t>
  </si>
  <si>
    <t xml:space="preserve">абз. гл3, п. п1, ст. ст16.1
</t>
  </si>
  <si>
    <t>создание музеев городского округа</t>
  </si>
  <si>
    <t>РГ-Г-0900</t>
  </si>
  <si>
    <t>Общегосударственные расходы</t>
  </si>
  <si>
    <t>РГ-Г-1000</t>
  </si>
  <si>
    <t>Социальная политика</t>
  </si>
  <si>
    <t>РГ-И-9999</t>
  </si>
  <si>
    <t>ИТОГО   расходные обязательства городских округов</t>
  </si>
  <si>
    <t xml:space="preserve"> 3.</t>
  </si>
  <si>
    <t xml:space="preserve"> 3.1.</t>
  </si>
  <si>
    <t xml:space="preserve"> 3.1.1.</t>
  </si>
  <si>
    <t xml:space="preserve"> 3.1.2.</t>
  </si>
  <si>
    <t xml:space="preserve"> 3.1.3.</t>
  </si>
  <si>
    <t xml:space="preserve"> 3.1.4.</t>
  </si>
  <si>
    <t xml:space="preserve"> 3.1.7.</t>
  </si>
  <si>
    <t xml:space="preserve"> 3.1.8.</t>
  </si>
  <si>
    <t xml:space="preserve"> 3.1.10.</t>
  </si>
  <si>
    <t xml:space="preserve"> 3.1.11.</t>
  </si>
  <si>
    <t xml:space="preserve"> 3.1.12.</t>
  </si>
  <si>
    <t xml:space="preserve"> 3.1.13.</t>
  </si>
  <si>
    <t xml:space="preserve"> 3.1.14.</t>
  </si>
  <si>
    <t xml:space="preserve"> 3.1.17.</t>
  </si>
  <si>
    <t xml:space="preserve"> 3.1.19.</t>
  </si>
  <si>
    <t xml:space="preserve"> 3.1.20.</t>
  </si>
  <si>
    <t xml:space="preserve"> 3.1.21.</t>
  </si>
  <si>
    <t xml:space="preserve"> 3.1.23.</t>
  </si>
  <si>
    <t xml:space="preserve"> 3.1.24.</t>
  </si>
  <si>
    <t xml:space="preserve"> 3.1.27.</t>
  </si>
  <si>
    <t xml:space="preserve"> 3.1.30.</t>
  </si>
  <si>
    <t xml:space="preserve"> 3.1.31.</t>
  </si>
  <si>
    <t xml:space="preserve"> 3.1.32.</t>
  </si>
  <si>
    <t xml:space="preserve"> 3.1.33.</t>
  </si>
  <si>
    <t xml:space="preserve"> 3.1.34.</t>
  </si>
  <si>
    <t xml:space="preserve"> 3.1.36.</t>
  </si>
  <si>
    <t xml:space="preserve"> 3.1.42.</t>
  </si>
  <si>
    <t xml:space="preserve"> 3.1.43.</t>
  </si>
  <si>
    <t xml:space="preserve"> 3.1.81.</t>
  </si>
  <si>
    <t xml:space="preserve"> 3.1.82.</t>
  </si>
  <si>
    <t xml:space="preserve"> 3.3.</t>
  </si>
  <si>
    <t xml:space="preserve"> 3.3.1.</t>
  </si>
  <si>
    <t xml:space="preserve"> 3.4.</t>
  </si>
  <si>
    <t xml:space="preserve"> 3.4.1.</t>
  </si>
  <si>
    <t xml:space="preserve"> 3.4.9.</t>
  </si>
  <si>
    <t xml:space="preserve"> 3.4.10.</t>
  </si>
  <si>
    <t xml:space="preserve"> 3.1.26.</t>
  </si>
  <si>
    <t>РГ-А-2600</t>
  </si>
  <si>
    <t xml:space="preserve"> 3.1.37.</t>
  </si>
  <si>
    <t>РГ-А-3700</t>
  </si>
  <si>
    <t xml:space="preserve"> 3.1.41.</t>
  </si>
  <si>
    <t>РГ-А-4100</t>
  </si>
  <si>
    <t>0113, 0412</t>
  </si>
  <si>
    <t>0309</t>
  </si>
  <si>
    <t>ст.4, п.1</t>
  </si>
  <si>
    <t>гл. 2. ст. 3   п.1</t>
  </si>
  <si>
    <t>ст.4</t>
  </si>
  <si>
    <t>гл. 1, ст. 4</t>
  </si>
  <si>
    <t>п. 8, п.3</t>
  </si>
  <si>
    <t>гл. 2, ст.7 п.п 5</t>
  </si>
  <si>
    <t>гл. 2, ст.7,        п.п 6</t>
  </si>
  <si>
    <t>гл. 2. ст. 7. п 7,  п.1  ст. 5           п. 1</t>
  </si>
  <si>
    <t>п.3,                гл.2. ст. 7. п.8</t>
  </si>
  <si>
    <t>гл. 2. ст. 3   п.1,      гл.2. ст.7. ст. 12</t>
  </si>
  <si>
    <t>ст.4. п.12         гл.2. ст.2. п.23</t>
  </si>
  <si>
    <t>Субвенции бюджетам городских округов на осуществление государственных полномочий из фонда компенсаций бюджета</t>
  </si>
  <si>
    <t>Расходы на выполнение федеральных полномочий по государственной регистрации актов гражданского состояния</t>
  </si>
  <si>
    <t>0113</t>
  </si>
  <si>
    <t>Закон УР  от 20.03.2007 № 8-РЗ  "О наделении органов местного самоуправления УР полномочиями на регистрацию актов гражданского состояния"</t>
  </si>
  <si>
    <t>20.03.2007, не установлено</t>
  </si>
  <si>
    <t>п.1</t>
  </si>
  <si>
    <t>Расходы на предоставление гражданам субсидий на оплату жилого помещения и коммунальных услуг</t>
  </si>
  <si>
    <t>0104, 1003</t>
  </si>
  <si>
    <t>Федеральный закон  от 29.12.2006г. № 258-ФЗ  "О внесении изменений в отдельные законодательные  акты РФ в связи с совершенствованием разграничения полномочий"</t>
  </si>
  <si>
    <t>ст. 15 п. 21.2 пп. 24</t>
  </si>
  <si>
    <t>06.10.1999, не установлен</t>
  </si>
  <si>
    <t>Закон  УР от 28.08.2007 № 51-РЗ  "О наделении местного самоуправления отдельными государственными  полномочиями УР по предоставлению гражданам субсидий на оплату жилого помещения и коммунальных услуг"</t>
  </si>
  <si>
    <t>ст.1</t>
  </si>
  <si>
    <t>01.01.2008,  не установлен</t>
  </si>
  <si>
    <t>Расходы на финансовое  обеспечение  государственных  гарантий прав  граждан на получение  общегосударственного и бесплатного дошкольного (в общеобразовательных  учреждениях),  начального общего, основного общего, среднего  (полного) общего  образования, а  также дополнительного образования в общеобразовательных  учреждениях</t>
  </si>
  <si>
    <t>О702</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</si>
  <si>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РФ"</t>
  </si>
  <si>
    <t>ст. 26,3, п.2, пп. 13.1</t>
  </si>
  <si>
    <t>ст.3</t>
  </si>
  <si>
    <t>раздел 1 п.1,2;</t>
  </si>
  <si>
    <t>Расходы по предоставлению мер социальной поддержки многодетным  семьям и  учету (регистрации)  многодетных семей</t>
  </si>
  <si>
    <t>гл. 4 ст. 26,3, п.2, пп. 13.1</t>
  </si>
  <si>
    <t>Закон УР  от  05.05.2006  № 13-РЗ  "О мерах по социальной поддержке многодетных семей"</t>
  </si>
  <si>
    <t>гл. 3   ст. 5   п.1</t>
  </si>
  <si>
    <t>01.01.2006, не установлен</t>
  </si>
  <si>
    <t>п. 1,   п.3,  п.4</t>
  </si>
  <si>
    <t>Расходы  по созданию и организации деятельности  комиссии  по делам  несовершеннолетних и защита их  прав</t>
  </si>
  <si>
    <t>О104</t>
  </si>
  <si>
    <t>Закон УР  от 23.06.2006 № 29-РЗ "О наделении органов местного самоуправления в УР государственными полномочиями по созданию и организации деятельности комиссий по делам несовершеннолетних и защите их прав»</t>
  </si>
  <si>
    <t>05.06.2006г. не установлено</t>
  </si>
  <si>
    <t>Субвенция в области архивного дела</t>
  </si>
  <si>
    <t>гл. 4 ст. 26,3, п.2, пп. 3</t>
  </si>
  <si>
    <t xml:space="preserve">Закон УР  от 29.12.2005 № 82-РЗ "О наделении  органов  местного самоуправления  полномочиями УР в области архивного дела"                      Постановление Правительства УР от 21.05.07г. № 75 "Об утверждении положения о порядке расходования  субсидий бюджетам муниципальных районов (городских округов) из фонда компенсаций УР на осуществление отдельных государственных полномочий УР в области архивного дела" </t>
  </si>
  <si>
    <t>ст. 2</t>
  </si>
  <si>
    <t>Расходы на обеспечения  органами  местного самоуправления  государственных полномочий  по социальной  поддержке детей- сирот  и детей  оставшихся  без попечения  родителей</t>
  </si>
  <si>
    <t>п.1, п. 2</t>
  </si>
  <si>
    <t>Расходы по опеке и попечительству в отношении несовершеннолетних</t>
  </si>
  <si>
    <t>0104</t>
  </si>
  <si>
    <t xml:space="preserve">Федеральный закон от 22.08.2004 г. № 122-ФЗ </t>
  </si>
  <si>
    <t>ст.81</t>
  </si>
  <si>
    <t>22.08.2004г, не установлен</t>
  </si>
  <si>
    <t>Закон УР от 17.03.2008 № 6-РЗ "О наделении органов местного самоуправления в УР государственными полномочиями по опеке и попечительству в отношении несовершеннолетних"</t>
  </si>
  <si>
    <t>гл.2</t>
  </si>
  <si>
    <t>17.06.2006, не установлен</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</si>
  <si>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работающих на военных объектах в период Великой Отечественной войны, членов семей погибших (умерших) инвалидов Великой  Отечественной войны, ветеранов боевых действий, инвалидов и семей,  имеющих детей-инвалидов</t>
  </si>
  <si>
    <t>1003, О104</t>
  </si>
  <si>
    <t>Федеральный закон от 12.01.1995 г. № 5-ФЗ "О ветеранах"      Федеральный закон от 24.11.1995г. № 181-ФЗ "О социальной защите инвалидов в РФ"</t>
  </si>
  <si>
    <t>ст. 23.2, п.1, 2, 3          ст. 28.2</t>
  </si>
  <si>
    <t>Закон Удмуртской Республики "О наделении органов местного самоуправления отдельными государственными полномочиями РФ  по предоставлению мер социальной поддержки по  обеспечению жильем ветеранов, инвалидов и семей,  имеющих детей-инвалидов" от 24.06.2010 г. № 29-РЗ</t>
  </si>
  <si>
    <t>ст. 1</t>
  </si>
  <si>
    <t>17.07.2010 - не определен</t>
  </si>
  <si>
    <t>п. 1</t>
  </si>
  <si>
    <t>Расходы на организацию  предоставления  общедоступного и бесплатного дошкольного,  начального общего,  основного, среднего (полного) общего образования по  основным  общеобразовательным программам в  специализированных (коррекционных) общеобразовательных  учреждениях для  обучающихся, воспитанников с  отклонениями в  развитии</t>
  </si>
  <si>
    <t>гл. ст. 26,3, п.2, пп. 13.1</t>
  </si>
  <si>
    <t>Закон УР  от 21.10.2006 № 51-РЗ "О наделении  органов местного самоуправления отдельными государственными  полномочиями УР  по организации предоставления общедоступного и бесплатного  дошкольного, начального общего, основного общего, среднего  (полного) образования по основным общеобразовательным программам в специальных (коррекционных) образовательных  учреждениях для обучающихся,  воспитанников  с отклонениями в развитии</t>
  </si>
  <si>
    <t>01.01.2007, не установлен</t>
  </si>
  <si>
    <t>Расходы на выплату компенсации части родительской платы за содержание ребенка в ДДУ</t>
  </si>
  <si>
    <t>0701, 1004</t>
  </si>
  <si>
    <t>раздел 2, п.2 подп.2.3.1.;</t>
  </si>
  <si>
    <t>Субвенция на осуществление государственных полномочий УР по организации обеспечения наличными денежными средствами получателей средств бюджета УР</t>
  </si>
  <si>
    <t>Субвенция по отлову и содержанию безнадзорных животных</t>
  </si>
  <si>
    <t>О503</t>
  </si>
  <si>
    <t>Закон УР от 01 октября 2012 года № 50-РЗ «О наделении органов местного самоуправления отдельными государственными полномочиями УР по отлову и содержанию безнадзорных животных»</t>
  </si>
  <si>
    <t>13.03.2013 г., не установлен</t>
  </si>
  <si>
    <t>Расходы  на составление (изменение) списков кандидатов в присяжные заседатели федеральных судов общей юрисдикции в  Российской Федерации</t>
  </si>
  <si>
    <t>О113</t>
  </si>
  <si>
    <t>Федеральный закон от 20.08.2004г. № 113-ФЗ "О присяжных заседателях федеральных судов общей юрисдикции"</t>
  </si>
  <si>
    <t xml:space="preserve"> 3.3.1.1</t>
  </si>
  <si>
    <t xml:space="preserve"> 3.3.1.2.</t>
  </si>
  <si>
    <t xml:space="preserve"> 3.3.1.3.</t>
  </si>
  <si>
    <t xml:space="preserve"> 3.3.1.4.</t>
  </si>
  <si>
    <t xml:space="preserve"> 3.3.1.5.</t>
  </si>
  <si>
    <t xml:space="preserve"> 3.3.1.6.</t>
  </si>
  <si>
    <t xml:space="preserve"> 3.3.1.7.</t>
  </si>
  <si>
    <t xml:space="preserve"> 3.3.1.8.</t>
  </si>
  <si>
    <t xml:space="preserve"> 3.3.1.9.</t>
  </si>
  <si>
    <t xml:space="preserve"> 3.3.1.15.</t>
  </si>
  <si>
    <t xml:space="preserve"> 3.3.1.16.</t>
  </si>
  <si>
    <t xml:space="preserve"> 3.3.1.17.</t>
  </si>
  <si>
    <t xml:space="preserve"> 3.3.1.18.</t>
  </si>
  <si>
    <t xml:space="preserve"> 3.3.1.19.</t>
  </si>
  <si>
    <t xml:space="preserve"> 3.3.1.20.</t>
  </si>
  <si>
    <t>п.1 ст.5          ст. 4       гл. 1, ст. 4, п.14                   гл. 1, ст.1, п. 7           ст.4           гл. 4  ст. 21     ст. 2  п.2.1.1  - 2.1.9 п. 2.1</t>
  </si>
  <si>
    <t>п.1 ст.5              гл. 1, ст. 4, п.14                   гл. 1, ст.1, п. 7            ст. 2  п.2.1.1  - 2.1.9 п. 2.1</t>
  </si>
  <si>
    <t xml:space="preserve">Постановление Правительства УР от 20.12.2010 г. № 388 "Об утверждении республиканской целевой  программы "Развитие системы государственного и муниципального управления земельными ресурсами и системы землеустройства на территории УР на 2011-2015 годы" </t>
  </si>
  <si>
    <t>п. 1, 2,                                           гл.2, ст. 7, п.4</t>
  </si>
  <si>
    <t>сохранение, использование и популяризация объектов культурного населения(памятников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</si>
  <si>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гл. 2. ст.7 п.25</t>
  </si>
  <si>
    <t xml:space="preserve">п 28, ст. 16
</t>
  </si>
  <si>
    <t>осуществление мероприятий по обеспечению безопасности людей на водных объектах, охране их жизни и здоровья</t>
  </si>
  <si>
    <t xml:space="preserve"> 3.3.1.21.</t>
  </si>
  <si>
    <t xml:space="preserve">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</si>
  <si>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 xml:space="preserve"> 3.3.1.22.</t>
  </si>
  <si>
    <t>1003</t>
  </si>
  <si>
    <t>0104; 0702; 1003; 1004</t>
  </si>
  <si>
    <t>О105</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</si>
  <si>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</si>
  <si>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осуществление муниципального лесного контроля</t>
  </si>
  <si>
    <t>РГ-А-4700</t>
  </si>
  <si>
    <t>п.9</t>
  </si>
  <si>
    <t>Расходы по  административной комиссии</t>
  </si>
  <si>
    <t>Закон УР от 17.09.2007 г. № 53-РЗ "Об административных комиссиях в УР"</t>
  </si>
  <si>
    <t>гл.2,  ст. 11</t>
  </si>
  <si>
    <t>10.07.2013 г. - не установлено</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</si>
  <si>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</si>
  <si>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 xml:space="preserve">Федеральный закон от 06.10.2003г. № 131-ФЗ "Об общих принципах организации местного самоуправления в РФ"       </t>
  </si>
  <si>
    <t>гл. 3  ст. 16  п.1</t>
  </si>
  <si>
    <t>0104, 0114, 0412</t>
  </si>
  <si>
    <t>О701</t>
  </si>
  <si>
    <t>Закон РФ От 29.12.2012 г.  № 273-ФЗ "Об образовании в РФ"</t>
  </si>
  <si>
    <t>01.01.2013 г.</t>
  </si>
  <si>
    <t>ст.5, п 14</t>
  </si>
  <si>
    <t>20.08.2004г. - не установлено</t>
  </si>
  <si>
    <t>Федеральный Закон от 06.10.2003 № 131-ФЗ ", федеральный закон от 21.07.2007 г. № 185-ФЗ "О фонде содействия реформированию ЖКХ" 
Об общих принципах организации местного 
самоуправления в РФ"</t>
  </si>
  <si>
    <t>0503, 0801</t>
  </si>
  <si>
    <t xml:space="preserve">абз. гл3, ст17 п.1 пп 9
</t>
  </si>
  <si>
    <t>06.10.2003, не установлен</t>
  </si>
  <si>
    <t>1101, 1102</t>
  </si>
  <si>
    <t>Закон УР от 21.03.2014г.  № 11-РЗ "О реализации полномочий  в сфере образования"</t>
  </si>
  <si>
    <t>01.01.2014, не установлен</t>
  </si>
  <si>
    <t>ст.16                       ст. 10</t>
  </si>
  <si>
    <t>01.01.2008, не установлен        01.01.2007, не установлен       01.01.2008, не  установлен        от  29.03.2013 г., не установлен</t>
  </si>
  <si>
    <t>ст. 2              п.3</t>
  </si>
  <si>
    <t>01.01.2010 г. -  не  определен            01.01.2010г.- не определен</t>
  </si>
  <si>
    <t xml:space="preserve">абз. гл3, подп. пп6, п. п1, ст. ст16,2,  пп.1  п 2 ст. 15
</t>
  </si>
  <si>
    <t>Постановление Правительства УР от 18.02.08  № 32  "О размере оплаты труда  приемных родителей"    Закон УР от  06.03.07  № 2-РЗ "О мерах по социальной поддержке детей-сирот и детей оставшихся без попечения родителей", Закон УР от 14.03.2013 г. №8-РЗ "Об обеспечении жилыми помещениями детей-сирот и детей, оставшихся без попечения родит ей, а также лиц из числа детей-сирот, оставшихся без попечения родителей</t>
  </si>
  <si>
    <t>Закон УР от 15.12.2009г. № 65-РЗ "О наделении  органов местного самоуправления отдельными  государственными  полномочиями по выплате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Постановление Правительства УР от 26.04.10  № 136  "О порядке обращения за компенсацией части родительской платы за содержание ребенка в государственных и муниципальных образовательных учреждениях и иных образовательных организациях, реализующих основною общеобразовательные программу дошкольного образования, и о порядке ее выплаты"</t>
  </si>
  <si>
    <t>Закон УР от 21.11.2006 г. № 52-РЗ "О регулировании межбюджетных отношений в УР"</t>
  </si>
  <si>
    <t>Расходы на организацию и осуществление отдельных государственных полномочий по государственному жилищному надзору</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</si>
  <si>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</si>
  <si>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 xml:space="preserve"> 3.1.15.</t>
  </si>
  <si>
    <t>30.06.2014 г. - не установлено</t>
  </si>
  <si>
    <t>0113, 0502, 0409</t>
  </si>
  <si>
    <t>0107</t>
  </si>
  <si>
    <t>ст. 26, п. 25</t>
  </si>
  <si>
    <t>от 16.06.2005 г.-не установлен</t>
  </si>
  <si>
    <t>от 21.05.2009г. -не установлен, 21.01.2010г., не установлен,   от  28.10.2011г. - 31.12.2013 г., 01.01.2015 г. - 31.12.2020 г.</t>
  </si>
  <si>
    <t xml:space="preserve"> 21.09.2011г.  -   31.12.2015г.        16.06.2005 г. - не установлен                                 01.01.2015 г. -  31.12.2020 г.</t>
  </si>
  <si>
    <t>16.06.2005г. - не установлен     01.01.2015 г.  - 31.12.2020 г.</t>
  </si>
  <si>
    <t xml:space="preserve">гл. 2. ст. 3   п.1                                         </t>
  </si>
  <si>
    <t>25.05.2010г. - 31.12.1015г.   01.01.2015г. - 31.12.2020 г.</t>
  </si>
  <si>
    <t>01.01.2013 - не  установлено    01.01.2015 г. -31.12.2020г.</t>
  </si>
  <si>
    <t>Закон Удмуртской Республики  от 20.03.2008 г. № 10-РЗ " О муниципальной службе в УР", Постановление УР от 08.08.2011 г. № 278  "Об утверждении нормативов формирования  расходов  на оплату труда  депутатов, выборных должностных лиц, местного самоуправления"</t>
  </si>
  <si>
    <t>26.02.2008г. не установлен          01.01.2011 г. - не установлен</t>
  </si>
  <si>
    <t>21.10.2005,                                                   не установлен                                                                          08.07.2004, не установлен   16.01.2006 по 31.12.2009     04.11.2005,  не установить     16.06.2005, не установлен    08.07.2004, не установлен     23.09.1999, не установлен     01.01.2008 г. - не установлен</t>
  </si>
  <si>
    <t>01.08.2012г -31.12.2015г.     01.01.2015 г. -31.12.2020 г.</t>
  </si>
  <si>
    <t xml:space="preserve">  16.06.2005г. - не установлен,  01.01.2015 г. - 31.12.2020г.,    01.10.2013 г. - не установлен</t>
  </si>
  <si>
    <t>16.06.2005г. - не установлен                 01.01.2015г. -31.12.2020 г.</t>
  </si>
  <si>
    <t>04.11.2005, не установлен        16.11.2011 г. - не определен  01.01.2015 г. - 31.12.2020г.</t>
  </si>
  <si>
    <t xml:space="preserve"> 3.1.25.</t>
  </si>
  <si>
    <t>РГ-А-2500</t>
  </si>
  <si>
    <t xml:space="preserve"> 3.1.6.</t>
  </si>
  <si>
    <t>РГ-А-0600</t>
  </si>
  <si>
    <t>0102,0103, 0104, 0111, 0113, 0709, 0804,0106</t>
  </si>
  <si>
    <t>учреждение печатного средства массовой информации для  опубликования муниципальных правовых актов, обсуждения правовых муниципальных  правовых актов по вопросам  местного значения</t>
  </si>
  <si>
    <t>О106; 1301</t>
  </si>
  <si>
    <t>0111,0309</t>
  </si>
  <si>
    <t>16.06.2005г. - не установлен     01.01.2015 г.  - 31.12.2020 г.    30.04.2014 г. - 31.12.2014 г.   16.06.2014 г. - 31.12.2014г.</t>
  </si>
  <si>
    <t>01.01.2013г. - установлен   01.01.2015г.- 31.12.2020г.  16.12.2014 г. -31.12.2014 г.</t>
  </si>
  <si>
    <t>Решение Сарапульской Городской Думы от  15.03.2001 № 4-492 "Об утверждении Положения  "О порядке расходования средств резервного фонда Главы Администрации города Сарапула",  Постановление Главы Администрации города Сарапула  от 29.04.08г. № 1002 "Об утверждении Положениям "О резервном фонде Администрации города Сарапула", Решение  Сарапульской городской Думы  от 16.06.2005 № 12-605  "Об  утверждении Устава  МО "Город Сарапул",  Постановление Администрации  города Сарапула  от 03.10.2014 г. №  2808 "Об утверждении  муниципальной программы «Предупреждение и ликвидация последствий чрезвычайных ситуаций, реализация мер пожарной безопасности» на 2015-2020 гг.."</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</si>
  <si>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</si>
  <si>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 xml:space="preserve"> Решение Сарапульской городской Думы от 16.06.2005г."Об  утверждении Устава  МО "Город Сарапул", Решение Сарапульской городской Думы от 24.11.2005 № 7-18 "Об утверждении  Положения "Об управлении образования г.Сарапула"" ,  Постановление Администрации города Сарапула от 03.10.2014 г. № 2814 "Об утверждении муниципальной программы "Муниципальное управление" на 2015-2020 гг.., Постановление Администрации города Сарапула от 03.10.2014 г. № 2809 "Об утверждении муниципальной программы "Развитие образования и воспитание" на 2015-2020 гг..</t>
  </si>
  <si>
    <t>Решение Сарапульской городской Думы  от 28.07.2005 г. № 11-630 "Об утверждении Положения "Об Администрации г.Сарапула",  Устав МО "Город Сарапул" принят решением Сарапульской городской Думы от 16.06.2005г. № 12-605, Постановление Администрации города Сарапула от 03.10.2014 г. № 2813 "Об утверждении муниципальной программы "Городское хозяйство" на 2015-2020 гг..</t>
  </si>
  <si>
    <t>Закон УР от 30.06.2014 г. № 40-РЗ "О наделении органов  местного самоуправления отдельными государственными полномочиями УР  по государственному жилищному надзору"</t>
  </si>
  <si>
    <t>,</t>
  </si>
  <si>
    <t xml:space="preserve"> Устав МО "Город Сарапул" принят решением Сарапульской городской Думы от 16.06.2005г. № 12-605,  Решение Сарапульской городской  Думы от 28.06.2007 № 13-357 "Об утверждении Положения "Об управлении  культуры и молодежной политики г. Сарапула", Устав МБУК "Музей истории культуры среднего Прикамья"  утвержден приказом УкиМП от 16.11.11 г. № 99, Постановление Администрации  города Сарапула  от 03.10.2014 г. №  2811 "Об утверждении  муниципальной программы «Развитие культуры» на 2015-2020 гг.."</t>
  </si>
  <si>
    <t xml:space="preserve">16.06.2005, не установлен      24.11.2005 г. - не установлен   01.01.2015 г. - 31.12.2020 г.                 </t>
  </si>
  <si>
    <t>16.06.2005г. - не установлен   28.06.2007г.  - не установлен         25.10.2013 г. -31.12.2015г.     01.01.2015г. -31.12.2020г.   28.07.2014 г.  31.12.2014 г.</t>
  </si>
  <si>
    <t>15.03.2001 - не установлен,     29.04.2008 - не установлен,      16.06.2005  - не установлен,    01.01.2015 - 31.12.2020 гг..</t>
  </si>
  <si>
    <t>28.06.2007г. - не установлен   03.06.2010г. - не установлен    28.06.2007 -     не установлен                   16.06.2005 - не установить      08.07.2004 - не установлен    01.01.2015г. - 31.12.2020г.   01.01.2013 - 31.12.2015г.г.</t>
  </si>
  <si>
    <t>Решение Сарапульской городской Думы от 28.07.2005г. № 11-630 "Об утверждении Положения "Об Администрации г.Сарапула" ,  Решение Сарапульской городской Думы  от 28.06.2007 №14-358  "Об  утверждении положения "Об управлении  физической культуры и спорта г. Сарапула  и  структуры  Управления  физической культуры и спорта г.Сарапула",  Решение Сарапульской городской Думы от 03.06.2010 № 16-781  "Об утверждении Положения "Об Управлении образования г.Сарапула  и структуры Управления образования г.Сарапула"; Решение Сарапульской городской Думы  от 28.06.2007 № 13-357 "Об   утверждении положения "Об Управлении культуры и молодежной политики г. Сарапула и структуры Управления культуры и молодежной политики г. Сарапула"   Решение Сарапульской городской Думы  от 29.01.2015 г. № 4-594 "Об утверждении структуры Управления имущественных отношений г. Сарапула";  Решение Сарапульской городской Думы от 16.06.2005г."Об  утверждении Устава  МО "Город Сарапул", Решение Сарапульской городской Думы от 13.11.2008 г. 12-573 "О денежном содержании лиц, замещающих выборные муниципальные должности в органах местного самоуправления"</t>
  </si>
  <si>
    <t>Решение Сарапульской городской Думы от 16.06.2005г."Об  утверждении Устава  МО "Город Сарапул"</t>
  </si>
  <si>
    <t xml:space="preserve"> Решение Сарапульской городской Думы от 16.06.2005г."Об  утверждении Устава  МО "Город Сарапул",  Решение Сарапульской городской  Думы от 28.06.2007 № 13-357 "Об утверждении Положения "Об управлении  культуры и молодежной политики г. Сарапула",  Постановление Администрации города Сарапула от 03.10.2014 г. №2809 "Об утверждении муниципальной программы "Развитие образования и воспитание" на 2015-2020 гг..</t>
  </si>
  <si>
    <t xml:space="preserve"> 3.3.1.23.</t>
  </si>
  <si>
    <t xml:space="preserve"> Решение Сарапульской городской Думы от 16.06.2005г."Об  утверждении Устава  МО "Город Сарапул", Постановление  Главы Администрации города Сарапула УР от 03.05.06 г.  № 1111 "О внесении  изменений в Постановление Главы Администрации от 30.01.06г. № 185 "Об утверждении тарифов  муниципального  унитарного предприятия г. Сарапула "Банно-прачечный комбинат" на помывку в общем отделении бань в г. Сарапуле"</t>
  </si>
  <si>
    <t>Постановление Главы  Администрации г. Сарапула  от 26.04.2007г. № 1116 "О возложении ответственности за осуществление отдельных государственных полномочий УР в сфере государственной  регистрации актов гражданского состояния на территории г. Сарапула",  Постановление Администрации города Сарапула от 03.10.2014 г. № 2814 "Об утверждении муниципальной программы "Муниципальное управление" на 2015-2020 гг..</t>
  </si>
  <si>
    <t>Постановление Главы Администрации г. Сарапула от 02.03.2009 г. № 484 "О реализации  Закона УР от 12.09.2007г. № 51-РЗ "О наделении органов местного самоуправления  УР отдельными государственными полномочиями по предоставлению гражданам субсидий  на оплату помещения и коммунальных услуг",  Постановление Администрации города Сарапула от 03.10.2014 г. № 2812 "Об утверждении муниципальной программы "Социальная поддержка населения" на 2015-2020 гг..</t>
  </si>
  <si>
    <t>Постановление Главы Администрации г. Сарапула  от 07.02.2007г. № 291"О реализации Закона УР от  05.05.2006г. № 13-РЗ "О мерах по социальной поддержке  многодетных семей  проживающих на территории г. Сарапула" , Постановление Главы Администрации г. Сарапула  от 13.03.2009г. № 590 "О внесении изменений в постановление Глава Администрации г. Сарапула  от 07.02.2007г.  № 291, Постановление Администрации города Сарапула от 03.10.2014 г. № 2810 "Об утверждении муниципальной программы "Сохранение здоровья и формирование здорового образа  жизни населения" на 2015-2020 годы</t>
  </si>
  <si>
    <t>Распоряжение Главы Администрации г. Сарапула от 30.11.2006г. № 1 "О реализации Закон УР  от 23.06.2006 № 29-РЗ "О наделении органов местного самоуправления в УР государственными полномочиями по созданию и организации деятельности комиссий по делам несовершеннолетних и защите их прав»,  Постановление Администрации города Сарапула от 03.10.2014 г. № 2812 "Об утверждении муниципальной программы "Социальная поддержка населения" на 2015-2020 гг..</t>
  </si>
  <si>
    <t>Постановление Главы Администрации г. Сарапула  от 27.07.2006г. № 1969 "О возложении ответственности за осуществление отдельных государственных полномочий УР в области архивного дела",  Постановление Главы Администрации г. Сарапула  от 26.03.2007г. № 761 "О реализации  государственных полномочий УР по хранению  документов Архивного фонда УР", Постановление Администрации города Сарапула от 03.10.2014 г. № 2814 "Об утверждении муниципальной программы "Муниципальное управление" на 2015-2020 гг..</t>
  </si>
  <si>
    <t>Постановление Главы Администрации г. Сарапула УР от 25.05.2007г. № 1363 "О единовременных пособиях при всех формах устройства детей, лишенных родительского попечения, в семью", Постановление Главы Администрации г. Сарапула от 28.06.2007г. № 1733 "О внесении изменений  в Постановление Главы Администрации г. Сарапула УР  № 1516 от 06.06.2007г.  "О содержании детей в семьях опекунов (попечителей) и приемных, об оплате  труда приемных родителей", Постановление Главы Администрации от 13.08.2008г. № 2189 "О реализации Закона УР от 06.03.2007г.  № 2-РЗ "О мерах по социальной поддержке детей-сирот и  детей, оставшихся без попечения родителей" н территории  г. Сарапула", Постановление Администрации г. Сарапула от 17.02.2011 г. № 425 "О реализации закона УР от 06.03.2007 г. № 2 "О мерах по социальной поддержке детей-сирот и детей, оставшихся без попечения родителей" на территории г. Сарапула, Постановление Администрации г.Сарапула от 21.02.2014 г. № 472 "О реализации Закона УР от 14.03.2013 г. № 8-РЗ "Об обеспечении жилыми помещениями детей сирот и детей, оставшихся без попечения родителей, а также лиц из числа детей-сирот и детей, оставшихся без попечения родителей", Постановление Администрации города Сарапула от 03.10.2014 г. № 2812 "Об утверждении муниципальной программы "Социальная поддержка населения" на 2015-2020 гг..</t>
  </si>
  <si>
    <t>Постановление Главы Администрации г. Сарапула от 05.06.2008г. № 1442 "О возложении ответственности за осуществление отдельных государственных полномочий УР по опеке  и попечительству  в отношении несовершеннолетних на территории г. Сарапула", Постановление Администрации города Сарапула от 03.10.2014 г. № 2812 "Об утверждении муниципальной программы "Социальная поддержка населения" на 2015-2020 гг..</t>
  </si>
  <si>
    <t>Постановление Администрации города Сарапула от 20.08.2010г. № 2585 "О реализации закона УР от 24.06.2010г. № 29-РЗ "О наделении органов  местного самоуправления  отдельными государственными полномочиями РФ  по предоставлению мер социальной поддержки  по обеспечению жильем ветеранов, инвалидов" на территории муниципального образования "Город Сарапул", Постановление Администрации города Сарапула от 03.10.2014 г. № 2812 "Об утверждении муниципальной программы "Социальная поддержка населения" на 2015-2020 гг..</t>
  </si>
  <si>
    <t>Постановление Главы Администрации г. Сарапула  от 12.11.2008г. № 2940 "О наделении полномочиями", Постановление Администрации города Сарапула  от 03.10.2014 г. № 2809 "Об утверждении муниципальной программы "Развитие образования и воспитание" на 2015 - 2020 годы"</t>
  </si>
  <si>
    <t>Постановление Администрации города Сарапула от 18.10.2012 г. № 2970 «О реализации Закона Удмуртской Республики от 01 октября 2012 года № 50-РЗ «о наделении органов местного самоуправления отдельными государственными полномочиями Удмуртской Республике,  Постановление Администрации города Сарапула от 3 октября 2014 г. № 2813 "Об утверждении муниципальной программы "Городское хозяйство" на 2015 - 2020 гг.."</t>
  </si>
  <si>
    <t>Постановление Администрации г.Сарапула "О реализации Закона Удмуртской Республики от 30 июня 2014 года № 40-РЗ", Постановление Администрации города Сарапула от 3 октября 2014 г. № 2813 "Об утверждении муниципальной программы "Городское хозяйство" на 2015 - 2020 гг.."</t>
  </si>
  <si>
    <t xml:space="preserve"> Соглашение № 27 от 30.12.2013 г. о предоставлении созданию и организации деятельности административных комиссий,  Постановление Администрации города Сарапула от 03.10.2014 г. № 2814 "Об утверждении муниципальной программы "Муниципальное управление" на 2015- 2020 годы"</t>
  </si>
  <si>
    <t>0314</t>
  </si>
  <si>
    <t xml:space="preserve"> 3.4.8.</t>
  </si>
  <si>
    <t>Создание условий для развития туризма</t>
  </si>
  <si>
    <t>0113,  0114, 0801, 0804</t>
  </si>
  <si>
    <t>16.02.2015г. - не установлено,      20.02.2015 г. -  не установлено</t>
  </si>
  <si>
    <t>27.12.2012г. - не установлен                 01.01.2015г. -31.12.2020 г.</t>
  </si>
  <si>
    <t>0502, 0503</t>
  </si>
  <si>
    <t>16.06.2005  не установлен,  19.10.2006г. - не установлен, от 31.10.2014 - 31.12.2020 г.</t>
  </si>
  <si>
    <t>20.12.2010 г. - не установлено</t>
  </si>
  <si>
    <t>16.06.2005 - не установлен, 28.07.2005 г. - не установлен, 23.12.2010 г. - не установлен,  03.10.2014 г. - 31.12.2020 г.</t>
  </si>
  <si>
    <t xml:space="preserve">16.06.2005 - не установлен, 28.06.2007 - не установлен,     01.01.2015 г. - 31.12.2020  г. </t>
  </si>
  <si>
    <t>Закон УР  от 22.12.2009 г. № 70-РЗ "О выборах депутатов  представительных органов муниципальных районов и городских округов в УР"</t>
  </si>
  <si>
    <t>ст.46 п.1</t>
  </si>
  <si>
    <t>22.12.2009 г. - не установлено</t>
  </si>
  <si>
    <t xml:space="preserve">абз. гл3, ст16.1 п.1 пп 9
</t>
  </si>
  <si>
    <t>0113, 0410, 0103</t>
  </si>
  <si>
    <t>Решение Сарапульской городской Думы от 03.06.2010 г. № 16-781 "Об утверждении  Положения "Об управлении образования г.Сарапула"",    Решение Сарапульской городской  Думы от 28.06.2007 № 13-357 "Об утверждении Положения "Об управлении  культуры и молодежной политики г.Сарапула", Устав МО "Город Сарапул" принят решением Сарапульской городской Думы от 16.06.2005г. № 12-605,  Постановление Администрации города Сарапула  от 03.10.2014 г. № 2809 "Об утверждении муниципальной программы "Развитие образования и воспитание" на 2015 - 2020 годы", Постановление Администрации города Сарапула от 03.10.2014 г. № 2810 "Об утверждении муниципальной программы "Сохранение здоровья и формирование здорового образа  жизни населения" на 2015-2020 годы</t>
  </si>
  <si>
    <t>Постановление Правительства УР от 06.07.2013 г. № 326 "Об утверждении государственной программы УР "Культура Удмуртии""</t>
  </si>
  <si>
    <t>п.2.2.10</t>
  </si>
  <si>
    <t>06.07.2015 г. - не установлено</t>
  </si>
  <si>
    <t xml:space="preserve"> Решение Сарапульской городской Думы от 16.06.2005г."Об  утверждении Устава  МО "Город Сарапул", Решение Сарапульской городской Думы  от 28.06.2007 №14-358  "Об  утверждении положения "Об управлении  физической культуры и спорта г. Сарапула  и  структуры  Управления  физической культуры и спорта г. Сарапула", Постановление Администрации города Сарапула от 3 октября 2014 г. № 2811 "Сохранение здоровья и формирование здорового образа жизни населения"" на 2015 - 2020 гг.."</t>
  </si>
  <si>
    <t xml:space="preserve"> Решение Сарапульской городской Думы от 16.06.2005г."Об  утверждении Устава  МО "Город Сарапул"</t>
  </si>
  <si>
    <t>гл. 2 ст. 7 п. 1 пп 26</t>
  </si>
  <si>
    <t>16.06.2005 г. - не установлено</t>
  </si>
  <si>
    <t xml:space="preserve">п 26, ст. 16
</t>
  </si>
  <si>
    <t>16.06.2005 г. - установлен   01.01.2015г.- 31.12.2020г.</t>
  </si>
  <si>
    <t>Решение Сарапульской городской Думы  от 28.06.2007 №14-358  "Об  утверждении положения "Об управлении  физической культуры и спорта г. Сарапула  и  структуры  Управления  физической культуры и спорта г.Сарапула",  Решение Сарапульской городской Думы от 03.06.2010 № 16-781  "Об утверждении Положения "Об Управлении образования г.Сарапула  и структуры Управления образования г.Сарапула"; Решение Сарапульской городской Думы  от 28.06.2007 № 13-357 "Об   утверждении положения "Об Управлении культуры и молодежной политики г. Сарапула и структуры Управления культуры и молодежной политики г. Сарапула";  Решение Сарапульской городской Думы от 16.06.2005г."Об  утверждении Устава  МО "Город Сарапул", Постановление Администрации города Сарапула от 03.10.2014 г. № 2814 "Об утверждении муниципальной программы "Муниципальное управление" на 2015-2020 гг.."</t>
  </si>
  <si>
    <t xml:space="preserve"> Решение Сарапульской городской Думы от 16.06.2005г."Об  утверждении Устава  МО "Город Сарапул", Постановление Администрации города Сарапула от 03.10.2014 г. № 2814  Об утверждении муниципальной программы "Муниципальное управление" на 2015 -2020 годы</t>
  </si>
  <si>
    <t xml:space="preserve"> Решение Сарапульской городской Думы от 16.06.2005г."Об  утверждении Устава  МО "Город Сарапул", Решение Сарапульской городской Думы от 19.10.06 № 6-211 "Об утверждении положения "Об Управлении имущественных отношений г. Сарапула",  Постановление Администрации города Сарапула  от 3 октября 2014 г. № 2807 "Об утверждении муниципальной программы "Управление муниципальным имуществом на 2015-2020 годы"</t>
  </si>
  <si>
    <t>Решение  Сарапульской городской Думы  от 16.06.2005 № 12-605  "Об  утверждении Устава  МО "Город Сарапул",  Постановление Администрации города Сарапула от 3 октября 2014 г. № 2813 "Об утверждении муниципальной программы "Городское хозяйство" на 2015 - 2020 гг.."</t>
  </si>
  <si>
    <t xml:space="preserve">Решение  Сарапульской городской Думы  от 16.06.2005 № 12-605  "Об  утверждении Устава  МО "Город Сарапул",  Решение Сарапульской городской Думы от 28.07.2005г. №  11-630 "Об  утверждении Положения "Об Администрации г.Сарапула", Постановление  Администрации г. Сарапула от 23.12.2010г. № 3949 "Об утверждении порядка предоставления субсидий юридическим лицам и индивидуальным предпринимателям в целях возмещения недополученных доходов в связи с оказанием мер социальной поддержки по проезду на транспорте общего пользования (кроме маршрутного такси) пенсионерам, проживающим в г. Сарапуле, получившим трудовую пенсию по старости и немеющим мер по социальной поддержке из ФБ и бюджета УР по проезду на транспорте общего пользования", Постановление  Администрации города Сарапула от 03.10.2014 г. № 2812 "Об  утверждении муниципальной программы "Социальная поддержка населения"  на 2015-2020 гг..                                                                      </t>
  </si>
  <si>
    <t xml:space="preserve"> Решение Сарапульской городской Думы от 16.06.2005г."Об  утверждении Устава  МО "Город Сарапул",  Постановление Администрации города Сарапула от 3 октября 2014 г. № 2811 "Об утверждении муниципальной программы "Развитие культуры" на 2015 - 2020 гг.."</t>
  </si>
  <si>
    <t xml:space="preserve"> Решение Сарапульской городской Думы от 16.06.2005г."Об  утверждении Устава  МО "Город Сарапул",  Постановление Администрации города Сарапула от 03.10.2014 г. № 2805 "Об утверждении муниципальной программы "Создание условий для устойчивого экономического развития" на 2015-2020 гг..</t>
  </si>
  <si>
    <t xml:space="preserve"> Решение Сарапульской городской Думы от 16.06.2005г."Об  утверждении Устава  МО "Город Сарапул", Постановление Администрации города Сарапула от 03.10.2014 г. №2814 "Об утверждении муниципальной программы "Муниципальное управление" на 2015-2020 гг..</t>
  </si>
  <si>
    <t>осуществление мер по противодействию коррупции в границах городского округа</t>
  </si>
  <si>
    <t xml:space="preserve"> 3.1.44.</t>
  </si>
  <si>
    <t xml:space="preserve"> 3.1.45.</t>
  </si>
  <si>
    <t xml:space="preserve"> 3.3.1.24.</t>
  </si>
  <si>
    <t xml:space="preserve">Проведение Всероссийской сельскохозяйственной переписи </t>
  </si>
  <si>
    <t>Расходы по предоставлению мер социальной поддержки граждан по оплате коммунальных услуг в виде уменьшения размера платы за коммунальные услуги по отоплению и горячему водоснабжению</t>
  </si>
  <si>
    <t>0701,0702,  0703, 0707,0709</t>
  </si>
  <si>
    <t>0104, 0705</t>
  </si>
  <si>
    <t xml:space="preserve">абз. гл.3,  ст.17,  п 5
</t>
  </si>
  <si>
    <t xml:space="preserve">абз. гл.3, п. п.7,  ст.17
</t>
  </si>
  <si>
    <t xml:space="preserve">абз. гл.3, подп. пп 4,  ст16
</t>
  </si>
  <si>
    <t xml:space="preserve">Соглашение Министерства  энергетики, жилищно-коммунального хозяйства и государственного регулирования тарифов УР от 22.04.2016 г. № 27-м "О предоставлении и расходовании субсидий"  </t>
  </si>
  <si>
    <t xml:space="preserve"> 01.01.2016 г. -31.12.2016 г.</t>
  </si>
  <si>
    <t>19.10.2009 г. - не установлено,                                                         01.01.2016 г. - 31.12.2016 г.,                                01.01.2016 г. - 31.12.2016 г.</t>
  </si>
  <si>
    <t>Решение  Сарапульской городской Думы  от 16.06.2005 № 12-605  "Об  утверждении Устава  МО "Город Сарапул", Постановление Администрации города Сарапула от 3 октября 2014 г. № 2813 "Об утверждении муниципальной программы "Городское хозяйство" на 2015-2020 годы"</t>
  </si>
  <si>
    <t xml:space="preserve">абз. гл3, подп. пп 7, п. 1, ст. ст16,18
</t>
  </si>
  <si>
    <t>Постановление Правительства УР от 16.10.2015 г. № 485, Соглашение  Администрации Главы и Правительства УР от 26.08.2016 г. № б/н "О предоставлении  из бюджета УР бюджету муниципального образования на организацию деятельности  народных дружин и  общественных объединений  правоохранительной  направленности,  участвующих в охране общественного порядка"</t>
  </si>
  <si>
    <t>16.10.2015 г.- не установлено,   01.01.2016 г. - 31.12.2016 г.</t>
  </si>
  <si>
    <t xml:space="preserve">   01.01.2014г. -не определен        01.01.2013г. -31.12.2015г.    01.01.2016 г. -31.12.2016 г.</t>
  </si>
  <si>
    <t xml:space="preserve"> Решение Сарапульской городской Думы от 16.06.2005г."Об  утверждении Устава  МО "Город Сарапул", Решение Сарапульской городской  Думы от 28.06.2007 № 13-357 "Об утверждении Положения "Об управлении  культуры и молодежной политики г. Сарапула",  Постановление Администрации города Сарапула от 3 октября 2014 г. № 2811 "Об утверждении муниципальной программы "Развитие культуры" на 2015 - 2020 гг..", Постановление Администрации г.Сарапула от 03.10.2014 г. № 2805 "Об утверждении муниципальной программы г.Сарапула "Создание  условий для устойчивого  экономического развития на 2015-2020 годы"</t>
  </si>
  <si>
    <t xml:space="preserve">абз. гл3, подп. пп 18, п. п1, ст. ст16
</t>
  </si>
  <si>
    <t xml:space="preserve">абз. гл3, подп. пп 19, п. п1, ст. ст16
</t>
  </si>
  <si>
    <t>0104, 0709</t>
  </si>
  <si>
    <t xml:space="preserve">абз. гл3, подп. пп 24, п. п1, ст. ст16
</t>
  </si>
  <si>
    <t xml:space="preserve">абз. гл3, подп. пп25, п. п1, ст. ст16
</t>
  </si>
  <si>
    <t xml:space="preserve"> Решение Сарапульской городской Думы от 16.06.2005г."Об  утверждении Устава  МО "Город Сарапул", Постановление Администрации г.Сарапула от 20.12.2012 г. № 3578 "О создании муниципального казенного учреждения "Служба гражданской защиты г.Сарапула" в муниципальном образовании "Город Сарапул"", Постановление Администрации  города Сарапула  от 03.10.2014 г. №  2808 "Об утверждении  муниципальной программы «Предупреждение и ликвидация последствий чрезвычайных ситуаций, реализация мер пожарной безопасности" на 2015-2020 гг..</t>
  </si>
  <si>
    <t>22.07.2016 г.-31.12.2016 г.</t>
  </si>
  <si>
    <t xml:space="preserve">абз. гл3, пп. 8, ст17
</t>
  </si>
  <si>
    <t>16.06.2005 г. - установлен                    28.06.2007, не установлен      21.03.2014, не установлен  03.10.2014г. -31.12.2020г.</t>
  </si>
  <si>
    <t>16.06.2005 г. - установлен      03.10.2014г. - 31.12.2020г.</t>
  </si>
  <si>
    <t>гл. 4 ст. 26,3, п.2, пп. 14</t>
  </si>
  <si>
    <t>05.06.2008г. - не  установлен   03.10.2014 г.-31.12.2020г.</t>
  </si>
  <si>
    <t>20.08.2010г. - не определен     03.10.2014 г.-31.12.2020г.</t>
  </si>
  <si>
    <t>26.04.2007г., не установлен     03.10.2014 г.-31.12.2020г.</t>
  </si>
  <si>
    <t xml:space="preserve">  01.01.2009, не установлен    03.10.2014 г.-31.12.2020г.</t>
  </si>
  <si>
    <t>18.03.2016 г. - 31.12.2016 г.   03.10.2014 г.- 31.12.2020  г.</t>
  </si>
  <si>
    <t>07.02.2007, не установлен       13.03.2009, не установлен    03.10.2014 г. - 31.12.2020 г.</t>
  </si>
  <si>
    <t>30.11.2006г., не установлено     03.10.2014 г.  - 31.12.2020 г.</t>
  </si>
  <si>
    <t xml:space="preserve">01.01.2006, не определен      21.05.2007г. -не установлено   </t>
  </si>
  <si>
    <t>27.07.2006г.- не установлен,         26.03.2007г.- не установлен   03.10.2014 г. -31.12.2020г.</t>
  </si>
  <si>
    <t>01.05.2007, не определен  28.06.2007г. - не установлен   13.08.2008г., не установлен</t>
  </si>
  <si>
    <t>12.11.2008, не установлен  03.10.2014 г. -31.12.2020г.</t>
  </si>
  <si>
    <t>Соглашение от 15.01.2016г. между Министерством образования и науки УР и муниципальным образованием "Город Сарапул" о направлении субвенции из бюджета УР в бюджет Муниципального образования в 2016 году,  Соглашение от 10.02.2016г. № 02/04-10-76с между Министерством образования и науки УР и муниципальным образованием "Город Сарапул" о совместной деятельности в решении вопросов исполнения закона УР " О бюджете Удмуртской Республики на 2016г.", Постановление Администрации города Сарапула  от 03.10.2014 г. № 2809 "Об утверждении муниципальной программы "Развитие образования и воспитание" на 2015 - 2020 годы", Распоряжение Управления образования г.Сарапула  от 21.04.2014 г. № 3 "Об утверждении Положения о порядке обращения за компенсацией части платы, взымаемой с родителей"</t>
  </si>
  <si>
    <t>0.01.2016г.-31.12.2016г.; 18.02.2016г.-31.12.2016г.          21.04.2014 г.-  не установлено</t>
  </si>
  <si>
    <t>Соглашение от 15.01.2016г. между Министерством образования и науки УР и муниципальным образованием "Город Сарапул" о направлении субвенции из бюджета УР в бюджет Муниципального образования в 2016 году,  Соглашение от 10.02.2016г. № 02/04-10-76с между Министерством образования и науки УР и муниципальным образованием "Город Сарапул" о совместной деятельности в решении вопросов исполнения закона УР " О бюджете Удмуртской Республики на 2016 г..", Постановление Администрации города Сарапула  от 03.10.2014 г. № 2809 "Об утверждении муниципальной программы "Развитие образования и воспитание" на 2015 - 2020 годы"</t>
  </si>
  <si>
    <t xml:space="preserve">Договор от 08.05.2008 г.  О составлении и обновлении общих и запасных списков кандидатов в присяжные заседатели федеральных судов общей юрисдикции в УР, о финансовом обеспечении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УР </t>
  </si>
  <si>
    <t>08.05.2008 г. - не установлено</t>
  </si>
  <si>
    <t>от 01.10.2014 г. - не установлено   03.10.2014 г. -31.12.2020 г.</t>
  </si>
  <si>
    <t>гл. 2 ст. 7 п. 2</t>
  </si>
  <si>
    <t>п.3</t>
  </si>
  <si>
    <t>Соглашение Министерства  энергетики, жилищно- коммунального хозяйства и государственного регулирования тарифов УР от 16.02.2015 г. № 16-01/2/10-15 "О  предоставлении субсидии в  целях обязательного долевого финансирования мероприятий по  переселение. граждан из  аварийного жилищного фонда, в том числе с учетом необходимости  развития  малоэтажного жилищного строительства", Соглашение Министерства энергетики, жилищно- коммунального хозяйства и государственного  регулирования тарифов  УР  от 20.02.2015 г. № 16-01/3/04-15 "О  предоставлении  субсидии в целях  обязательного  долевого  финансирования мероприятий по переселению граждан из аварийного жилищного фонда"</t>
  </si>
  <si>
    <t>Соглашение Министерства  культуры  и туризма УР от 22.07.2016 г. № 121 "О предоставлении в 2016 году  субсидии бюджету МО "город Сарапул" на софинансирование  расходных обязательств  по осуществлению капитальных вложений в объекты  капитального строительства (реконструкции) объектов обеспечивающей  инфраструктуры  с длительным сроком окупаемости, находящихся в собственности субъектов РФ и (или) муниципальных образований и входящих в состав инвестиционных проекта по созданию в субъектах РФ туристическо-рекреационных и автобусных кластеров</t>
  </si>
  <si>
    <t>Постановление Правительства УР от 19.10.2009 г. № 300 "Об  утверждении республиканской целевой программы "Развитие автомобильных дорог в УР (2010-2027 годы)", Соглашение Министерства транспорта и дорожного хозяйства УР от 18.03.2016 г.  № 111 "О предоставлении в 2016 году в бюджет МО "Город Сарапул" субсидий из бюджета УР на капитальный ремонт и ремонт дворовых территорий многоквартирных домов,  проездов к дворовым  территориям многоквартирных домов населенных пунктов", Соглашение Министерства  транспорта и дорожного хозяйства УР от 27.05.2016 г. № 226 "О предоставлении в 2016 году  иных межбюджетных  трансфертов из бюджета УР  бюджету муниципального образования "Город Сарапул" на реализацию мероприятий по решению неотложных задач по приведению в нормативное  состояние автомобильных дорог местного значения</t>
  </si>
  <si>
    <t>Закон УР от 21.03.2014 г. № 11-РЗ "О реализации полномочий в сфере образования", Постановление Правительства УР от 04.09.2013 г. № 391 "Об утверждении государственной программы УР "Развитие образования" на 2013 - 2015 годы, Соглашение  между Министерством образования и науки УР и МО "Город Сарапул" о направлении субвенции из бюджета УР в бюджет МО в 2016 году.</t>
  </si>
  <si>
    <t>Реестр расходных обязательств МО "Город Сарапул" (исполнение за 2017  год)</t>
  </si>
  <si>
    <t>1001</t>
  </si>
  <si>
    <t>Устав МО "Город Сарапул" принят решением Сарапульской городской Думы от 16.06.2005г. № 12-605, Постановление Администрации города Сарапула от 03.10.2014 г. № 2813 "Об утверждении муниципальной программы "Городское хозяйство" на 2015-2020 гг..</t>
  </si>
  <si>
    <t xml:space="preserve"> Соглашение от 16.01.2017г. № 76 между Министерством социальной, семейной и демографической политики  УР и муниципальным образованием "Город Сарапул" о совместной деятельности по обеспечению целевого использования средств бюджета   УР  в 2017 году, Постановление Администрации города Сарапула  от 03.10.2014 г. № 2809 "Об утверждении муниципальной программы "Развитие образования и воспитание" на 2015 - 2020 годы"</t>
  </si>
  <si>
    <t>11.09.2015 г. - не установлен    20.10.2017 г. - 31.12.2017 г.</t>
  </si>
  <si>
    <t xml:space="preserve"> Устав МО "Город Сарапул" принят решением Сарапульской городской Думы от 16.06.2005г. № 12-605,  Решение Сарапульской городской  Думы от 28.06.2007 № 13-357 "Об утверждении Положения "Об управлении  культуры и молодежной политики г. Сарапула",  Постановление Администрации города Сарапула от 3 октября 2014 г. № 2811 "Об утверждении муниципальной программы "Развитие культуры" на 2015 - 2020 гг.." Соглашение от 05.04.2017 г. № 52 "О комплектовании книжных фондов библиотек ГО в УР"</t>
  </si>
  <si>
    <t>16.06.2005 - не установлен,     01.01.2015 г. - 31.12.2020  г.  05.04.2017 г. 31.12.2017 г.</t>
  </si>
  <si>
    <t>16.06.2005 - не установлен, 28.06.2007 - не установлен,     01.01.2015 г. - 31.12.2020  г.  12.04.2017 г. - 31.12.2017 г.</t>
  </si>
  <si>
    <t xml:space="preserve"> Решение Сарапульской городской Думы от 16.06.2005г."Об  утверждении Устава  МО "Город Сарапул", Решение Сарапульской городской Думы от 21.05.2009г. № 1-630 "О создании функционального финансового органа- Управления финансов г.Сарапула и об утверждении положения "Об Управлении финансов  г.Сарапула", Постановление Администрации г.Сарапула от 03.10.2014 г. № 2804 "Об утверждении муниципальной программы "Управление муниципальными финансами муниципального образования "Город  Сарапул" на 2015 -2020 гг.."</t>
  </si>
  <si>
    <t xml:space="preserve"> Решение  Сарапульской городской Думы  от 16.06.2005 № 12-605  "Об  утверждении Устава  МО "Город Сарапул", Постановление Администрации города Сарапула от 3 октября 2014 г. № 2813 "Об утверждении муниципальной программы "Городское хозяйство" на 2015-2020 гг..</t>
  </si>
  <si>
    <t xml:space="preserve">абз. гл.3, подп. пп 5, пп 1, ст. ст. 13, 16
</t>
  </si>
  <si>
    <t xml:space="preserve">абз. гл. 3, подп. пп 9, п. п 1, ст. ст. 16,
11
</t>
  </si>
  <si>
    <t>Постановление Администрации города Сарапула от 11.09.2015 г. № 2460 "Об утверждении  муниципальной программы  "Безопасность муниципального  образования "Город Сарапул" на 2015 - 2020  годы", Соглашение от 20.10.2017 г. Б/№ "О предоставлении субсидии из бюджета УР бюджету МО на финансовое  и материально-техническое обеспечение деятельности народных дружин и общественных объединений правоохранительной направленности, участвующих в охране общественного порядка"</t>
  </si>
  <si>
    <t>16.06.2005 - не установлен, 28.06.2007 - не установлен,     01.01.2015 г. - 31.12.2020  г.  01.01.2015 г. - 31.12.2020 г.     01.01.2013 - 31.12.2015 гг..</t>
  </si>
  <si>
    <t xml:space="preserve"> Решение Сарапульской городской Думы от 16.06.2005г."Об  утверждении Устава  МО "Город Сарапул", Решение Сарапульской городской  Думы от 28.06.2007 № 13-357 "Об утверждении Положения "Об управлении  культуры и молодежной политики г. Сарапула",  Постановление Администрации города Сарапула от 3 октября 2014 г. № 2811 "Об утверждении муниципальной программы "Развитие культуры" на 2015 - 2020 гг..", Соглашение от 12.04.2017 г. № б/№ "О предоставлении иных межбюджетных трансфертах для проведения национальных праздников"</t>
  </si>
  <si>
    <t xml:space="preserve"> Устав МО "Город Сарапул" принят решением Сарапульской городской Думы от 16.06.2005г. № 12-605,  Постановление Администрации города Сарапула от 03.10.2014 г. № 2813 "Об утверждении муниципальной программы "Городское хозяйство" на 2015-2020 гг.. Соглашение от 12.04.2017 г. № 16-П/01 "О предоставлении субсидии из бюджета УР бюджету МО на благоустройство территорий муниципальных образований соответствующего функционального назначения (площадей, набережных, улиц, пешеходных зон, скверов,  парков, иных территорий) в рамках реализации муниципальных программ формирования современной городской среды"</t>
  </si>
  <si>
    <t xml:space="preserve">абз. гл3, п. п 42, ст. 16
</t>
  </si>
  <si>
    <t xml:space="preserve"> Устав МО "Город Сарапул" принят решением Сарапульской городской Думы от 16.06.2005г. № 12-605, Решение Сарапульской городской Думы от 13.11.2008г. № 14-575 "О внесении изменений в Положение "О Почетном гражданине города Сарапула"", Постановление Главы Администрации г. Сарапула от 04.06.2007г. № 1455 "Об утверждении Положения "Об оказании адресной социальной помощи гражданам города Сарапула находящимся в трудной жизненной ситуации",  Решение  Сарапульской городской Думы от 18.06.2009г.  № 9-646 Об утверждении Положения о пенсионном обеспечении муниципальных служащих муниципального образования "Город Сарапул", пенсионном обеспечении депутата Сарапульской городской Думы, осуществляющего свои полномочия на постоянной основе, об утверждении Правил обращения за пенсией за выслугу лет муниципальных служащих муниципального образования "Город Сарапул" , ее назначения и выплаты;   Постановление Администрации города Сарапула от 03.10.2014 г. № 2814 "Об утверждении муниципальной программы "Муниципальное управление" на 2015-2020 гг.. </t>
  </si>
  <si>
    <t>16.06.2005г. - не установлен;  13.11.2008г., не установлен,  04.06.2007г., не установлен  18.06.2009 г. - не установлен   01.01.2015г. - 31.12.2020г.    09.01.2014 - 31.12.2014 г.г.       12.08.2014  - 31.12.2014 гг..</t>
  </si>
  <si>
    <t>0113, 0709, 0804, 1105</t>
  </si>
  <si>
    <t>Соглашение от 16.02.2017 г. № 02/02-06-58 "О предоставлении иного межбюджетного трансферта из бюджета УР на дополнительное профессиональное образование  педагогических  работников  по профилю педагогической деятельности"</t>
  </si>
  <si>
    <t xml:space="preserve">03.06.2010 г. - не установлен, 16.06.2005 - не установлен,                            28.06.2007 - не установлен,      01.01.2015 -  31.12.2020,    01.01.2015г. -31.12.2020г.     01.01.2013 - 31.12.2015г.г.      01.01.2015г. -31.12.2020г.     </t>
  </si>
  <si>
    <t>16.02.2017 г. - 31.12.2017 г.</t>
  </si>
  <si>
    <t xml:space="preserve"> Соглашение от 12.04.2017 г. № 16-П/01 "О предоставлении субсидии из бюджета УР бюджету МО на благоустройство территорий муниципальных образований соответствующего функционального назначения (площадей, набережных, улиц, пешеходных зон, скверов,  парков, иных территорий) в рамках реализации муниципальных программ формирования современной городской среды"</t>
  </si>
  <si>
    <t>12.04.2017 г. -31.12.2017 г.</t>
  </si>
  <si>
    <t>0407,  0503</t>
  </si>
  <si>
    <t>10.11.2017 г. -31.12.2017 г.</t>
  </si>
  <si>
    <t xml:space="preserve">  Постановление Администрации г.Сарапула от 20.08.2015 г. № 2221 "О реализации Закона УР от 16.07.2015 г. № 55-РЗ"</t>
  </si>
  <si>
    <t>Закон УР от 16.07.2015 г. № 55-РЗ "О мерах дополнительной социальной поддержки граждан по оплате коммунальных услуг и наделении органов местного самоуправлении отдельными государственными полномочиями УР по предоставлении мер дополнительной социальной поддержки граждан по оплате коммунальных услуг", Соглашение Министерства  энергетики, жилищно- коммунальное хозяйства и государственного регулирования тарифов УР от 24.01.2017 г. № 16-61/4-17 "О предоставлении субвенции из бюджета УР бюджету МО на осуществление переданных органам местного самоуправления отдельных  государственных полномочий  УР по предоставлению мер  дополнительной  социальной  поддержки граждан по оплате  коммунальных услуг в виде уменьшения размера платы за  коммунальные услуги  по отоплению и горячему  водоснабжению (в отсутствие центрального горячего водоснабжения) в связи с ограничением роста платы  граждан за коммунальные услуги"</t>
  </si>
  <si>
    <t>16.07.2015 г. - не установлено       24.01.2017 г.- 31.12.2017 г.</t>
  </si>
  <si>
    <t xml:space="preserve">  20.08.2015 г.- не установлен</t>
  </si>
  <si>
    <t>Соглашение с Министерством строительства, архитектуры и жилищной политики УР "О предоставлении субсидии из бюджета УР МО "Город Сарапул" в УР на 2017 год</t>
  </si>
  <si>
    <t xml:space="preserve"> 02.05.2017 г.-31.12.2017г.</t>
  </si>
  <si>
    <t xml:space="preserve">абз. гл. 3, подп. пп 8, п. п 1, ст. ст. 16,
11
</t>
  </si>
  <si>
    <t>Договор от 10.11.2017 г. № 11-17/43 между Администрацией города и Министерством экономики УР "О предоставлении субсидии из бюджета УР бюджетам  монопрофильных муниципальных образований в УР на поддержку  субъектов малого и среднего предпринимательства в рамках реализации муниципальных программ (подпрограмм) развития малого и среднего  предпринимательства"</t>
  </si>
  <si>
    <t>1001,1003</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</si>
</sst>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_ ;[Red]\-0.00\ "/>
    <numFmt numFmtId="173" formatCode="0_ ;\-0\ "/>
    <numFmt numFmtId="174" formatCode="0.0"/>
    <numFmt numFmtId="175" formatCode="#,##0.0"/>
    <numFmt numFmtId="176" formatCode="[$-FC19]d\ mmmm\ yyyy\ &quot;г.&quot;"/>
    <numFmt numFmtId="177" formatCode="_-* #,##0.0_р_._-;\-* #,##0.0_р_._-;_-* &quot;-&quot;??_р_._-;_-@_-"/>
    <numFmt numFmtId="178" formatCode="_-* #,##0.0_р_._-;\-* #,##0.0_р_._-;_-* &quot;-&quot;?_р_._-;_-@_-"/>
    <numFmt numFmtId="179" formatCode="_-* #,##0_р_._-;\-* #,##0_р_._-;_-* &quot;-&quot;??_р_._-;_-@_-"/>
    <numFmt numFmtId="180" formatCode="_-* #,##0.000_р_._-;\-* #,##0.000_р_._-;_-* &quot;-&quot;??_р_._-;_-@_-"/>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50">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8"/>
      <name val="Arial"/>
      <family val="2"/>
    </font>
    <font>
      <sz val="10"/>
      <color indexed="9"/>
      <name val="Arial Cyr"/>
      <family val="0"/>
    </font>
    <font>
      <sz val="10"/>
      <name val="Times New Roman"/>
      <family val="1"/>
    </font>
    <font>
      <b/>
      <sz val="16"/>
      <name val="Arial"/>
      <family val="2"/>
    </font>
    <font>
      <b/>
      <sz val="14"/>
      <name val="Arial"/>
      <family val="2"/>
    </font>
    <font>
      <sz val="10"/>
      <name val="Arial"/>
      <family val="2"/>
    </font>
    <font>
      <sz val="10"/>
      <color indexed="8"/>
      <name val="Times New Roman"/>
      <family val="1"/>
    </font>
    <font>
      <i/>
      <sz val="10"/>
      <name val="Times New Roman"/>
      <family val="1"/>
    </font>
    <font>
      <b/>
      <sz val="10"/>
      <color indexed="8"/>
      <name val="Times New Roman"/>
      <family val="1"/>
    </font>
    <font>
      <b/>
      <sz val="10"/>
      <name val="Times New Roman"/>
      <family val="1"/>
    </font>
    <font>
      <sz val="10"/>
      <color indexed="8"/>
      <name val="Arial Cyr"/>
      <family val="2"/>
    </font>
    <font>
      <sz val="10"/>
      <color indexed="62"/>
      <name val="Arial Cyr"/>
      <family val="2"/>
    </font>
    <font>
      <b/>
      <sz val="10"/>
      <color indexed="63"/>
      <name val="Arial Cyr"/>
      <family val="2"/>
    </font>
    <font>
      <b/>
      <sz val="10"/>
      <color indexed="10"/>
      <name val="Arial Cyr"/>
      <family val="2"/>
    </font>
    <font>
      <b/>
      <sz val="15"/>
      <color indexed="62"/>
      <name val="Arial Cyr"/>
      <family val="2"/>
    </font>
    <font>
      <b/>
      <sz val="13"/>
      <color indexed="62"/>
      <name val="Arial Cyr"/>
      <family val="2"/>
    </font>
    <font>
      <b/>
      <sz val="11"/>
      <color indexed="62"/>
      <name val="Arial Cyr"/>
      <family val="2"/>
    </font>
    <font>
      <b/>
      <sz val="10"/>
      <color indexed="8"/>
      <name val="Arial Cyr"/>
      <family val="2"/>
    </font>
    <font>
      <b/>
      <sz val="10"/>
      <color indexed="9"/>
      <name val="Arial Cyr"/>
      <family val="2"/>
    </font>
    <font>
      <b/>
      <sz val="18"/>
      <color indexed="62"/>
      <name val="Cambria"/>
      <family val="2"/>
    </font>
    <font>
      <sz val="10"/>
      <color indexed="19"/>
      <name val="Arial Cyr"/>
      <family val="2"/>
    </font>
    <font>
      <sz val="10"/>
      <color indexed="20"/>
      <name val="Arial Cyr"/>
      <family val="2"/>
    </font>
    <font>
      <i/>
      <sz val="10"/>
      <color indexed="23"/>
      <name val="Arial Cyr"/>
      <family val="2"/>
    </font>
    <font>
      <sz val="10"/>
      <color indexed="10"/>
      <name val="Arial Cyr"/>
      <family val="2"/>
    </font>
    <font>
      <sz val="10"/>
      <color indexed="17"/>
      <name val="Arial Cyr"/>
      <family val="2"/>
    </font>
    <font>
      <sz val="10"/>
      <color indexed="10"/>
      <name val="Times New Roman"/>
      <family val="1"/>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0"/>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11" fillId="0" borderId="0">
      <alignment/>
      <protection/>
    </xf>
    <xf numFmtId="0" fontId="5"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128">
    <xf numFmtId="0" fontId="0" fillId="0" borderId="0" xfId="0" applyAlignment="1">
      <alignment/>
    </xf>
    <xf numFmtId="0" fontId="7" fillId="33" borderId="0" xfId="0" applyFont="1" applyFill="1" applyAlignment="1">
      <alignment/>
    </xf>
    <xf numFmtId="0" fontId="6" fillId="33" borderId="0" xfId="0" applyFont="1" applyFill="1" applyAlignment="1">
      <alignment horizontal="center" vertical="top"/>
    </xf>
    <xf numFmtId="0" fontId="6" fillId="33" borderId="0" xfId="0" applyFont="1" applyFill="1" applyAlignment="1">
      <alignment vertical="top"/>
    </xf>
    <xf numFmtId="0" fontId="7" fillId="33" borderId="10" xfId="0" applyFont="1" applyFill="1" applyBorder="1" applyAlignment="1">
      <alignment/>
    </xf>
    <xf numFmtId="0" fontId="8" fillId="33" borderId="11"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7" fillId="33" borderId="10" xfId="0" applyFont="1" applyFill="1" applyBorder="1" applyAlignment="1">
      <alignment shrinkToFit="1"/>
    </xf>
    <xf numFmtId="0" fontId="8" fillId="34" borderId="13" xfId="0" applyFont="1" applyFill="1" applyBorder="1" applyAlignment="1">
      <alignment horizontal="center" wrapText="1"/>
    </xf>
    <xf numFmtId="0" fontId="8" fillId="34" borderId="14" xfId="0" applyFont="1" applyFill="1" applyBorder="1" applyAlignment="1">
      <alignment horizontal="center" vertical="top" wrapText="1"/>
    </xf>
    <xf numFmtId="0" fontId="8" fillId="34" borderId="12" xfId="0" applyFont="1" applyFill="1" applyBorder="1" applyAlignment="1">
      <alignment horizontal="center" vertical="center" wrapText="1"/>
    </xf>
    <xf numFmtId="0" fontId="0" fillId="34" borderId="0" xfId="0" applyFill="1" applyAlignment="1">
      <alignment/>
    </xf>
    <xf numFmtId="0" fontId="6" fillId="34" borderId="0" xfId="0" applyFont="1" applyFill="1" applyAlignment="1">
      <alignment vertical="top"/>
    </xf>
    <xf numFmtId="177" fontId="0" fillId="34" borderId="0" xfId="0" applyNumberFormat="1" applyFill="1" applyAlignment="1">
      <alignment/>
    </xf>
    <xf numFmtId="0" fontId="7" fillId="34" borderId="10" xfId="0" applyFont="1" applyFill="1" applyBorder="1" applyAlignment="1">
      <alignment shrinkToFit="1"/>
    </xf>
    <xf numFmtId="174" fontId="0" fillId="34" borderId="15" xfId="0" applyNumberFormat="1" applyFont="1" applyFill="1" applyBorder="1" applyAlignment="1">
      <alignment vertical="top" shrinkToFit="1"/>
    </xf>
    <xf numFmtId="0" fontId="0" fillId="0" borderId="0" xfId="0" applyBorder="1" applyAlignment="1">
      <alignment vertical="top"/>
    </xf>
    <xf numFmtId="0" fontId="12" fillId="35" borderId="16" xfId="0" applyNumberFormat="1" applyFont="1" applyFill="1" applyBorder="1" applyAlignment="1" applyProtection="1">
      <alignment horizontal="right" vertical="center" wrapText="1" shrinkToFit="1"/>
      <protection locked="0"/>
    </xf>
    <xf numFmtId="0" fontId="12" fillId="35" borderId="17" xfId="0" applyNumberFormat="1" applyFont="1" applyFill="1" applyBorder="1" applyAlignment="1" applyProtection="1">
      <alignment horizontal="right" vertical="center" wrapText="1" shrinkToFit="1"/>
      <protection locked="0"/>
    </xf>
    <xf numFmtId="0" fontId="8" fillId="33" borderId="12" xfId="0" applyNumberFormat="1" applyFont="1" applyFill="1" applyBorder="1" applyAlignment="1">
      <alignment horizontal="center" vertical="top" wrapText="1"/>
    </xf>
    <xf numFmtId="0" fontId="8" fillId="33" borderId="12" xfId="0" applyNumberFormat="1" applyFont="1" applyFill="1" applyBorder="1" applyAlignment="1">
      <alignment horizontal="left" vertical="top" wrapText="1"/>
    </xf>
    <xf numFmtId="0" fontId="8" fillId="33" borderId="12" xfId="0" applyNumberFormat="1" applyFont="1" applyFill="1" applyBorder="1" applyAlignment="1">
      <alignment horizontal="center" vertical="top" shrinkToFit="1"/>
    </xf>
    <xf numFmtId="49" fontId="8" fillId="33" borderId="12" xfId="0" applyNumberFormat="1" applyFont="1" applyFill="1" applyBorder="1" applyAlignment="1">
      <alignment horizontal="center" vertical="top" wrapText="1" shrinkToFit="1"/>
    </xf>
    <xf numFmtId="0" fontId="8" fillId="33" borderId="12" xfId="0" applyNumberFormat="1" applyFont="1" applyFill="1" applyBorder="1" applyAlignment="1">
      <alignment horizontal="left" vertical="top" shrinkToFit="1"/>
    </xf>
    <xf numFmtId="174" fontId="8" fillId="34" borderId="12" xfId="0" applyNumberFormat="1" applyFont="1" applyFill="1" applyBorder="1" applyAlignment="1">
      <alignment vertical="top" shrinkToFit="1"/>
    </xf>
    <xf numFmtId="174" fontId="8" fillId="33" borderId="12" xfId="0" applyNumberFormat="1" applyFont="1" applyFill="1" applyBorder="1" applyAlignment="1">
      <alignment vertical="top" shrinkToFit="1"/>
    </xf>
    <xf numFmtId="0" fontId="8" fillId="33" borderId="12" xfId="0" applyNumberFormat="1" applyFont="1" applyFill="1" applyBorder="1" applyAlignment="1">
      <alignment horizontal="left" vertical="top" wrapText="1" shrinkToFit="1"/>
    </xf>
    <xf numFmtId="0" fontId="12" fillId="35" borderId="17" xfId="0" applyNumberFormat="1" applyFont="1" applyFill="1" applyBorder="1" applyAlignment="1" applyProtection="1">
      <alignment horizontal="left" vertical="center" wrapText="1" shrinkToFit="1"/>
      <protection locked="0"/>
    </xf>
    <xf numFmtId="0" fontId="12" fillId="35" borderId="17" xfId="0" applyNumberFormat="1" applyFont="1" applyFill="1" applyBorder="1" applyAlignment="1" applyProtection="1">
      <alignment horizontal="left" vertical="top" wrapText="1" shrinkToFit="1"/>
      <protection locked="0"/>
    </xf>
    <xf numFmtId="0" fontId="13" fillId="33" borderId="12" xfId="0" applyNumberFormat="1" applyFont="1" applyFill="1" applyBorder="1" applyAlignment="1">
      <alignment horizontal="left" vertical="top" shrinkToFit="1"/>
    </xf>
    <xf numFmtId="0" fontId="8" fillId="35" borderId="17" xfId="0" applyNumberFormat="1" applyFont="1" applyFill="1" applyBorder="1" applyAlignment="1" applyProtection="1">
      <alignment horizontal="left" vertical="top" wrapText="1" shrinkToFit="1"/>
      <protection locked="0"/>
    </xf>
    <xf numFmtId="0" fontId="8" fillId="35" borderId="17" xfId="0" applyNumberFormat="1" applyFont="1" applyFill="1" applyBorder="1" applyAlignment="1" applyProtection="1">
      <alignment horizontal="right" vertical="center" wrapText="1" shrinkToFit="1"/>
      <protection locked="0"/>
    </xf>
    <xf numFmtId="0" fontId="8" fillId="34" borderId="12" xfId="0" applyNumberFormat="1" applyFont="1" applyFill="1" applyBorder="1" applyAlignment="1">
      <alignment horizontal="left" vertical="top" wrapText="1"/>
    </xf>
    <xf numFmtId="0" fontId="8" fillId="34" borderId="12" xfId="0" applyNumberFormat="1" applyFont="1" applyFill="1" applyBorder="1" applyAlignment="1">
      <alignment horizontal="left" vertical="top" shrinkToFit="1"/>
    </xf>
    <xf numFmtId="0" fontId="8" fillId="34" borderId="12" xfId="0" applyFont="1" applyFill="1" applyBorder="1" applyAlignment="1">
      <alignment vertical="top"/>
    </xf>
    <xf numFmtId="0" fontId="8" fillId="34" borderId="12" xfId="0" applyNumberFormat="1" applyFont="1" applyFill="1" applyBorder="1" applyAlignment="1">
      <alignment horizontal="center" vertical="top" wrapText="1"/>
    </xf>
    <xf numFmtId="0" fontId="8" fillId="34" borderId="12" xfId="0" applyNumberFormat="1" applyFont="1" applyFill="1" applyBorder="1" applyAlignment="1">
      <alignment horizontal="center" vertical="top" shrinkToFit="1"/>
    </xf>
    <xf numFmtId="49" fontId="8" fillId="34" borderId="12" xfId="0" applyNumberFormat="1" applyFont="1" applyFill="1" applyBorder="1" applyAlignment="1">
      <alignment horizontal="center" vertical="top" wrapText="1" shrinkToFit="1"/>
    </xf>
    <xf numFmtId="0" fontId="8" fillId="34" borderId="12" xfId="0" applyNumberFormat="1" applyFont="1" applyFill="1" applyBorder="1" applyAlignment="1">
      <alignment horizontal="left" vertical="top" wrapText="1" shrinkToFit="1"/>
    </xf>
    <xf numFmtId="14" fontId="8" fillId="33" borderId="12" xfId="0" applyNumberFormat="1" applyFont="1" applyFill="1" applyBorder="1" applyAlignment="1">
      <alignment horizontal="left" vertical="top" wrapText="1" shrinkToFit="1"/>
    </xf>
    <xf numFmtId="0" fontId="12" fillId="35" borderId="16" xfId="0" applyNumberFormat="1" applyFont="1" applyFill="1" applyBorder="1" applyAlignment="1" applyProtection="1">
      <alignment horizontal="left" vertical="top" wrapText="1" shrinkToFit="1"/>
      <protection locked="0"/>
    </xf>
    <xf numFmtId="0" fontId="12" fillId="35" borderId="12" xfId="0" applyNumberFormat="1" applyFont="1" applyFill="1" applyBorder="1" applyAlignment="1" applyProtection="1">
      <alignment horizontal="left" vertical="top" wrapText="1" shrinkToFit="1"/>
      <protection locked="0"/>
    </xf>
    <xf numFmtId="0" fontId="12" fillId="35" borderId="12" xfId="0" applyNumberFormat="1" applyFont="1" applyFill="1" applyBorder="1" applyAlignment="1" applyProtection="1">
      <alignment horizontal="right" vertical="center" wrapText="1" shrinkToFit="1"/>
      <protection locked="0"/>
    </xf>
    <xf numFmtId="0" fontId="49" fillId="36" borderId="12" xfId="0" applyNumberFormat="1" applyFont="1" applyFill="1" applyBorder="1" applyAlignment="1">
      <alignment horizontal="left" vertical="top" shrinkToFit="1"/>
    </xf>
    <xf numFmtId="0" fontId="49" fillId="36" borderId="12" xfId="0" applyNumberFormat="1" applyFont="1" applyFill="1" applyBorder="1" applyAlignment="1">
      <alignment horizontal="center" vertical="top" shrinkToFit="1"/>
    </xf>
    <xf numFmtId="0" fontId="49" fillId="36" borderId="13" xfId="0" applyNumberFormat="1" applyFont="1" applyFill="1" applyBorder="1" applyAlignment="1">
      <alignment horizontal="left" vertical="top" shrinkToFit="1"/>
    </xf>
    <xf numFmtId="0" fontId="14" fillId="35" borderId="17" xfId="0" applyNumberFormat="1" applyFont="1" applyFill="1" applyBorder="1" applyAlignment="1" applyProtection="1">
      <alignment horizontal="center" vertical="center" wrapText="1" shrinkToFit="1"/>
      <protection locked="0"/>
    </xf>
    <xf numFmtId="174" fontId="12" fillId="35" borderId="17" xfId="0" applyNumberFormat="1" applyFont="1" applyFill="1" applyBorder="1" applyAlignment="1" applyProtection="1">
      <alignment horizontal="right" vertical="top" wrapText="1" shrinkToFit="1"/>
      <protection locked="0"/>
    </xf>
    <xf numFmtId="174" fontId="12" fillId="35" borderId="16" xfId="0" applyNumberFormat="1" applyFont="1" applyFill="1" applyBorder="1" applyAlignment="1" applyProtection="1">
      <alignment horizontal="right" vertical="top" wrapText="1" shrinkToFit="1"/>
      <protection locked="0"/>
    </xf>
    <xf numFmtId="0" fontId="12" fillId="35" borderId="16" xfId="0" applyNumberFormat="1" applyFont="1" applyFill="1" applyBorder="1" applyAlignment="1" applyProtection="1">
      <alignment horizontal="left" vertical="center" wrapText="1" shrinkToFit="1"/>
      <protection locked="0"/>
    </xf>
    <xf numFmtId="0" fontId="12" fillId="35" borderId="16" xfId="0" applyNumberFormat="1" applyFont="1" applyFill="1" applyBorder="1" applyAlignment="1" applyProtection="1">
      <alignment horizontal="center" vertical="center" wrapText="1" shrinkToFit="1"/>
      <protection locked="0"/>
    </xf>
    <xf numFmtId="0" fontId="49" fillId="36" borderId="14" xfId="0" applyNumberFormat="1" applyFont="1" applyFill="1" applyBorder="1" applyAlignment="1">
      <alignment horizontal="left" vertical="top" shrinkToFit="1"/>
    </xf>
    <xf numFmtId="0" fontId="8" fillId="35" borderId="17" xfId="0" applyNumberFormat="1" applyFont="1" applyFill="1" applyBorder="1" applyAlignment="1" applyProtection="1">
      <alignment horizontal="left" vertical="center" wrapText="1" shrinkToFit="1"/>
      <protection locked="0"/>
    </xf>
    <xf numFmtId="0" fontId="8" fillId="35" borderId="17" xfId="0" applyNumberFormat="1" applyFont="1" applyFill="1" applyBorder="1" applyAlignment="1" applyProtection="1">
      <alignment horizontal="center" vertical="center" wrapText="1" shrinkToFit="1"/>
      <protection locked="0"/>
    </xf>
    <xf numFmtId="174" fontId="8" fillId="34" borderId="14" xfId="0" applyNumberFormat="1" applyFont="1" applyFill="1" applyBorder="1" applyAlignment="1">
      <alignment vertical="top" shrinkToFit="1"/>
    </xf>
    <xf numFmtId="174" fontId="8" fillId="34" borderId="12" xfId="0" applyNumberFormat="1" applyFont="1" applyFill="1" applyBorder="1" applyAlignment="1">
      <alignment vertical="top"/>
    </xf>
    <xf numFmtId="0" fontId="15" fillId="35" borderId="17" xfId="0" applyNumberFormat="1" applyFont="1" applyFill="1" applyBorder="1" applyAlignment="1" applyProtection="1">
      <alignment horizontal="center" vertical="center" wrapText="1" shrinkToFit="1"/>
      <protection locked="0"/>
    </xf>
    <xf numFmtId="0" fontId="49" fillId="34" borderId="14" xfId="0" applyNumberFormat="1" applyFont="1" applyFill="1" applyBorder="1" applyAlignment="1">
      <alignment horizontal="left" vertical="top" shrinkToFit="1"/>
    </xf>
    <xf numFmtId="49" fontId="8" fillId="36" borderId="12" xfId="0" applyNumberFormat="1" applyFont="1" applyFill="1" applyBorder="1" applyAlignment="1">
      <alignment horizontal="center" vertical="center" wrapText="1" shrinkToFit="1"/>
    </xf>
    <xf numFmtId="174" fontId="8" fillId="34" borderId="13" xfId="0" applyNumberFormat="1" applyFont="1" applyFill="1" applyBorder="1" applyAlignment="1">
      <alignment vertical="top" shrinkToFit="1"/>
    </xf>
    <xf numFmtId="0" fontId="12" fillId="34" borderId="17" xfId="0" applyNumberFormat="1" applyFont="1" applyFill="1" applyBorder="1" applyAlignment="1" applyProtection="1">
      <alignment horizontal="center" vertical="center" wrapText="1" shrinkToFit="1"/>
      <protection locked="0"/>
    </xf>
    <xf numFmtId="174" fontId="8" fillId="34" borderId="12" xfId="0" applyNumberFormat="1" applyFont="1" applyFill="1" applyBorder="1" applyAlignment="1">
      <alignment/>
    </xf>
    <xf numFmtId="174" fontId="8" fillId="34" borderId="12" xfId="0" applyNumberFormat="1" applyFont="1" applyFill="1" applyBorder="1" applyAlignment="1">
      <alignment/>
    </xf>
    <xf numFmtId="0" fontId="8" fillId="34" borderId="12" xfId="0" applyFont="1" applyFill="1" applyBorder="1" applyAlignment="1">
      <alignment/>
    </xf>
    <xf numFmtId="174" fontId="8" fillId="34" borderId="12" xfId="0" applyNumberFormat="1" applyFont="1" applyFill="1" applyBorder="1" applyAlignment="1">
      <alignment shrinkToFit="1"/>
    </xf>
    <xf numFmtId="0" fontId="12" fillId="35" borderId="17" xfId="0" applyNumberFormat="1" applyFont="1" applyFill="1" applyBorder="1" applyAlignment="1" applyProtection="1">
      <alignment horizontal="center" vertical="center" wrapText="1" shrinkToFit="1"/>
      <protection locked="0"/>
    </xf>
    <xf numFmtId="0" fontId="12" fillId="35" borderId="13" xfId="0" applyNumberFormat="1" applyFont="1" applyFill="1" applyBorder="1" applyAlignment="1" applyProtection="1">
      <alignment horizontal="left" vertical="center" wrapText="1" shrinkToFit="1"/>
      <protection locked="0"/>
    </xf>
    <xf numFmtId="0" fontId="14" fillId="35" borderId="12" xfId="0" applyNumberFormat="1" applyFont="1" applyFill="1" applyBorder="1" applyAlignment="1" applyProtection="1">
      <alignment horizontal="center" vertical="center" wrapText="1" shrinkToFit="1"/>
      <protection locked="0"/>
    </xf>
    <xf numFmtId="0" fontId="14" fillId="35" borderId="11" xfId="0" applyNumberFormat="1" applyFont="1" applyFill="1" applyBorder="1" applyAlignment="1" applyProtection="1">
      <alignment horizontal="center" vertical="center" wrapText="1" shrinkToFit="1"/>
      <protection locked="0"/>
    </xf>
    <xf numFmtId="0" fontId="8" fillId="33" borderId="11" xfId="0" applyNumberFormat="1" applyFont="1" applyFill="1" applyBorder="1" applyAlignment="1">
      <alignment horizontal="left" vertical="top" wrapText="1" shrinkToFit="1"/>
    </xf>
    <xf numFmtId="174" fontId="49" fillId="34" borderId="12" xfId="0" applyNumberFormat="1" applyFont="1" applyFill="1" applyBorder="1" applyAlignment="1">
      <alignment vertical="top" shrinkToFit="1"/>
    </xf>
    <xf numFmtId="177" fontId="8" fillId="34" borderId="12" xfId="61" applyNumberFormat="1" applyFont="1" applyFill="1" applyBorder="1" applyAlignment="1">
      <alignment vertical="top" shrinkToFit="1"/>
    </xf>
    <xf numFmtId="14" fontId="12" fillId="35" borderId="12" xfId="0" applyNumberFormat="1" applyFont="1" applyFill="1" applyBorder="1" applyAlignment="1" applyProtection="1">
      <alignment horizontal="left" vertical="top" wrapText="1" shrinkToFit="1"/>
      <protection locked="0"/>
    </xf>
    <xf numFmtId="14" fontId="12" fillId="35" borderId="18" xfId="0" applyNumberFormat="1" applyFont="1" applyFill="1" applyBorder="1" applyAlignment="1" applyProtection="1">
      <alignment horizontal="left" vertical="top" wrapText="1" shrinkToFit="1"/>
      <protection locked="0"/>
    </xf>
    <xf numFmtId="0" fontId="12" fillId="35" borderId="18" xfId="0" applyNumberFormat="1" applyFont="1" applyFill="1" applyBorder="1" applyAlignment="1" applyProtection="1">
      <alignment horizontal="left" vertical="top" wrapText="1" shrinkToFit="1"/>
      <protection locked="0"/>
    </xf>
    <xf numFmtId="14" fontId="12" fillId="35" borderId="17" xfId="0" applyNumberFormat="1" applyFont="1" applyFill="1" applyBorder="1" applyAlignment="1" applyProtection="1">
      <alignment horizontal="left" vertical="top" wrapText="1" shrinkToFit="1"/>
      <protection locked="0"/>
    </xf>
    <xf numFmtId="0" fontId="8" fillId="34" borderId="17" xfId="53" applyFont="1" applyFill="1" applyBorder="1" applyAlignment="1" applyProtection="1">
      <alignment horizontal="left" vertical="top" wrapText="1"/>
      <protection locked="0"/>
    </xf>
    <xf numFmtId="0" fontId="49" fillId="35" borderId="12" xfId="0" applyNumberFormat="1" applyFont="1" applyFill="1" applyBorder="1" applyAlignment="1" applyProtection="1">
      <alignment horizontal="left" vertical="top" wrapText="1" shrinkToFit="1"/>
      <protection locked="0"/>
    </xf>
    <xf numFmtId="174" fontId="8" fillId="34" borderId="12" xfId="0" applyNumberFormat="1" applyFont="1" applyFill="1" applyBorder="1" applyAlignment="1">
      <alignment horizontal="left" vertical="top" wrapText="1" shrinkToFit="1"/>
    </xf>
    <xf numFmtId="0" fontId="8" fillId="0" borderId="0" xfId="0" applyFont="1" applyAlignment="1">
      <alignment horizontal="left" vertical="top" wrapText="1"/>
    </xf>
    <xf numFmtId="14" fontId="12" fillId="35" borderId="16" xfId="0" applyNumberFormat="1" applyFont="1" applyFill="1" applyBorder="1" applyAlignment="1" applyProtection="1">
      <alignment horizontal="left" vertical="top" wrapText="1" shrinkToFit="1"/>
      <protection locked="0"/>
    </xf>
    <xf numFmtId="0" fontId="12" fillId="35" borderId="19" xfId="0" applyNumberFormat="1" applyFont="1" applyFill="1" applyBorder="1" applyAlignment="1" applyProtection="1">
      <alignment horizontal="left" vertical="top" wrapText="1" shrinkToFit="1"/>
      <protection locked="0"/>
    </xf>
    <xf numFmtId="14" fontId="12" fillId="35" borderId="19" xfId="0" applyNumberFormat="1" applyFont="1" applyFill="1" applyBorder="1" applyAlignment="1" applyProtection="1">
      <alignment horizontal="left" vertical="top" wrapText="1" shrinkToFit="1"/>
      <protection locked="0"/>
    </xf>
    <xf numFmtId="0" fontId="12" fillId="35" borderId="20" xfId="0" applyNumberFormat="1" applyFont="1" applyFill="1" applyBorder="1" applyAlignment="1" applyProtection="1">
      <alignment horizontal="left" vertical="top" wrapText="1" shrinkToFit="1"/>
      <protection locked="0"/>
    </xf>
    <xf numFmtId="14" fontId="12" fillId="35" borderId="21" xfId="0" applyNumberFormat="1" applyFont="1" applyFill="1" applyBorder="1" applyAlignment="1" applyProtection="1">
      <alignment horizontal="left" vertical="top" wrapText="1" shrinkToFit="1"/>
      <protection locked="0"/>
    </xf>
    <xf numFmtId="0" fontId="8" fillId="0" borderId="12" xfId="0" applyFont="1" applyBorder="1" applyAlignment="1">
      <alignment horizontal="left" vertical="top" wrapText="1"/>
    </xf>
    <xf numFmtId="0" fontId="12" fillId="35" borderId="11" xfId="0" applyNumberFormat="1" applyFont="1" applyFill="1" applyBorder="1" applyAlignment="1" applyProtection="1">
      <alignment horizontal="left" vertical="top" wrapText="1" shrinkToFit="1"/>
      <protection locked="0"/>
    </xf>
    <xf numFmtId="0" fontId="12" fillId="35" borderId="14" xfId="0" applyNumberFormat="1" applyFont="1" applyFill="1" applyBorder="1" applyAlignment="1" applyProtection="1">
      <alignment horizontal="left" vertical="top" wrapText="1" shrinkToFit="1"/>
      <protection locked="0"/>
    </xf>
    <xf numFmtId="0" fontId="8" fillId="34" borderId="12" xfId="0" applyFont="1" applyFill="1" applyBorder="1" applyAlignment="1">
      <alignment horizontal="left" vertical="top" wrapText="1"/>
    </xf>
    <xf numFmtId="0" fontId="49" fillId="35" borderId="17" xfId="0" applyNumberFormat="1" applyFont="1" applyFill="1" applyBorder="1" applyAlignment="1" applyProtection="1">
      <alignment horizontal="left" vertical="top" wrapText="1" shrinkToFit="1"/>
      <protection locked="0"/>
    </xf>
    <xf numFmtId="0" fontId="8" fillId="35" borderId="16" xfId="0" applyNumberFormat="1" applyFont="1" applyFill="1" applyBorder="1" applyAlignment="1" applyProtection="1">
      <alignment horizontal="left" vertical="top" wrapText="1" shrinkToFit="1"/>
      <protection locked="0"/>
    </xf>
    <xf numFmtId="0" fontId="0" fillId="0" borderId="0" xfId="0" applyBorder="1" applyAlignment="1">
      <alignment/>
    </xf>
    <xf numFmtId="174" fontId="8" fillId="34" borderId="0" xfId="0" applyNumberFormat="1" applyFont="1" applyFill="1" applyBorder="1" applyAlignment="1">
      <alignment horizontal="left" vertical="top" wrapText="1" shrinkToFit="1"/>
    </xf>
    <xf numFmtId="0" fontId="12" fillId="35" borderId="0" xfId="0" applyNumberFormat="1" applyFont="1" applyFill="1" applyBorder="1" applyAlignment="1" applyProtection="1">
      <alignment horizontal="left" vertical="top" wrapText="1" shrinkToFit="1"/>
      <protection locked="0"/>
    </xf>
    <xf numFmtId="0" fontId="12" fillId="34" borderId="17" xfId="0" applyNumberFormat="1" applyFont="1" applyFill="1" applyBorder="1" applyAlignment="1" applyProtection="1">
      <alignment horizontal="left" vertical="top" wrapText="1" shrinkToFit="1"/>
      <protection locked="0"/>
    </xf>
    <xf numFmtId="0" fontId="8" fillId="34" borderId="12" xfId="0" applyFont="1" applyFill="1" applyBorder="1" applyAlignment="1">
      <alignment horizontal="justify" vertical="center" wrapText="1"/>
    </xf>
    <xf numFmtId="43" fontId="0" fillId="34" borderId="0" xfId="0" applyNumberFormat="1" applyFill="1" applyAlignment="1">
      <alignment/>
    </xf>
    <xf numFmtId="0" fontId="8" fillId="34" borderId="0" xfId="0" applyNumberFormat="1" applyFont="1" applyFill="1" applyBorder="1" applyAlignment="1">
      <alignment horizontal="left" vertical="top" shrinkToFit="1"/>
    </xf>
    <xf numFmtId="0" fontId="8" fillId="0" borderId="0" xfId="0" applyFont="1" applyAlignment="1">
      <alignment vertical="top" wrapText="1"/>
    </xf>
    <xf numFmtId="0" fontId="12" fillId="35" borderId="22" xfId="0" applyNumberFormat="1" applyFont="1" applyFill="1" applyBorder="1" applyAlignment="1" applyProtection="1">
      <alignment horizontal="left" vertical="top" wrapText="1" shrinkToFit="1"/>
      <protection locked="0"/>
    </xf>
    <xf numFmtId="0" fontId="14" fillId="35" borderId="23" xfId="0" applyNumberFormat="1" applyFont="1" applyFill="1" applyBorder="1" applyAlignment="1" applyProtection="1">
      <alignment horizontal="center" vertical="center" wrapText="1" shrinkToFit="1"/>
      <protection locked="0"/>
    </xf>
    <xf numFmtId="0" fontId="12" fillId="35" borderId="18" xfId="0" applyNumberFormat="1" applyFont="1" applyFill="1" applyBorder="1" applyAlignment="1" applyProtection="1">
      <alignment horizontal="left" vertical="center" wrapText="1" shrinkToFit="1"/>
      <protection locked="0"/>
    </xf>
    <xf numFmtId="0" fontId="8" fillId="35" borderId="0" xfId="0" applyNumberFormat="1" applyFont="1" applyFill="1" applyBorder="1" applyAlignment="1" applyProtection="1">
      <alignment horizontal="left" vertical="top" wrapText="1" shrinkToFit="1"/>
      <protection locked="0"/>
    </xf>
    <xf numFmtId="14" fontId="0" fillId="0" borderId="0" xfId="0" applyNumberFormat="1" applyAlignment="1">
      <alignment/>
    </xf>
    <xf numFmtId="0" fontId="12" fillId="35" borderId="0" xfId="0" applyNumberFormat="1" applyFont="1" applyFill="1" applyBorder="1" applyAlignment="1" applyProtection="1">
      <alignment horizontal="right" vertical="center" wrapText="1" shrinkToFit="1"/>
      <protection locked="0"/>
    </xf>
    <xf numFmtId="0" fontId="12" fillId="35" borderId="17" xfId="0" applyNumberFormat="1" applyFont="1" applyFill="1" applyBorder="1" applyAlignment="1" applyProtection="1">
      <alignment vertical="top" wrapText="1" shrinkToFit="1"/>
      <protection locked="0"/>
    </xf>
    <xf numFmtId="0" fontId="9" fillId="33" borderId="0" xfId="0" applyFont="1" applyFill="1" applyAlignment="1">
      <alignment horizontal="center" vertical="center"/>
    </xf>
    <xf numFmtId="0" fontId="8" fillId="33" borderId="13"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4" borderId="21"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3" borderId="0" xfId="0" applyFont="1" applyFill="1" applyAlignment="1">
      <alignment wrapText="1"/>
    </xf>
    <xf numFmtId="0" fontId="10" fillId="33" borderId="26" xfId="0" applyFont="1" applyFill="1" applyBorder="1" applyAlignment="1">
      <alignment horizontal="center" wrapText="1"/>
    </xf>
    <xf numFmtId="0" fontId="8" fillId="33" borderId="27" xfId="0" applyFont="1" applyFill="1" applyBorder="1" applyAlignment="1">
      <alignment horizontal="center" vertical="center" wrapText="1"/>
    </xf>
    <xf numFmtId="0" fontId="8" fillId="33" borderId="28" xfId="0" applyFont="1" applyFill="1" applyBorder="1" applyAlignment="1">
      <alignment horizontal="center" vertical="center" wrapText="1"/>
    </xf>
    <xf numFmtId="0" fontId="8" fillId="33" borderId="29"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30"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8" fillId="33" borderId="31"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34" borderId="25" xfId="0" applyFont="1" applyFill="1" applyBorder="1" applyAlignment="1">
      <alignment horizontal="center" vertical="center" wrapText="1"/>
    </xf>
    <xf numFmtId="43" fontId="0" fillId="34" borderId="0" xfId="61" applyFont="1" applyFill="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_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78"/>
  <sheetViews>
    <sheetView tabSelected="1" zoomScale="86" zoomScaleNormal="86" zoomScalePageLayoutView="0" workbookViewId="0" topLeftCell="A1">
      <pane xSplit="4" ySplit="7" topLeftCell="E71" activePane="bottomRight" state="frozen"/>
      <selection pane="topLeft" activeCell="A1" sqref="A1"/>
      <selection pane="topRight" activeCell="E1" sqref="E1"/>
      <selection pane="bottomLeft" activeCell="A8" sqref="A8"/>
      <selection pane="bottomRight" activeCell="P11" sqref="P11"/>
    </sheetView>
  </sheetViews>
  <sheetFormatPr defaultColWidth="9.00390625" defaultRowHeight="12.75"/>
  <cols>
    <col min="1" max="1" width="2.75390625" style="0" customWidth="1"/>
    <col min="3" max="3" width="23.00390625" style="0" customWidth="1"/>
    <col min="4" max="4" width="11.875" style="0" customWidth="1"/>
    <col min="5" max="5" width="11.625" style="0" customWidth="1"/>
    <col min="6" max="6" width="17.25390625" style="0" customWidth="1"/>
    <col min="7" max="7" width="13.125" style="0" customWidth="1"/>
    <col min="8" max="8" width="12.00390625" style="0" customWidth="1"/>
    <col min="9" max="9" width="29.125" style="0" customWidth="1"/>
    <col min="10" max="10" width="12.375" style="0" customWidth="1"/>
    <col min="11" max="11" width="13.375" style="0" customWidth="1"/>
    <col min="12" max="12" width="26.625" style="0" customWidth="1"/>
    <col min="13" max="13" width="13.875" style="0" customWidth="1"/>
    <col min="14" max="14" width="14.25390625" style="0" customWidth="1"/>
    <col min="15" max="16" width="16.25390625" style="11" customWidth="1"/>
    <col min="17" max="17" width="16.75390625" style="11" customWidth="1"/>
    <col min="18" max="18" width="14.75390625" style="11" customWidth="1"/>
    <col min="19" max="19" width="14.375" style="11" customWidth="1"/>
    <col min="20" max="20" width="13.375" style="11" customWidth="1"/>
    <col min="21" max="21" width="11.125" style="0" customWidth="1"/>
    <col min="22" max="22" width="10.625" style="0" bestFit="1" customWidth="1"/>
    <col min="23" max="23" width="34.00390625" style="0" customWidth="1"/>
  </cols>
  <sheetData>
    <row r="1" spans="1:21" ht="14.25" customHeight="1">
      <c r="A1" s="1"/>
      <c r="B1" s="2"/>
      <c r="C1" s="3"/>
      <c r="D1" s="3"/>
      <c r="E1" s="3"/>
      <c r="F1" s="3"/>
      <c r="G1" s="3"/>
      <c r="H1" s="3"/>
      <c r="I1" s="3"/>
      <c r="J1" s="3"/>
      <c r="K1" s="3"/>
      <c r="L1" s="3"/>
      <c r="M1" s="3"/>
      <c r="N1" s="3"/>
      <c r="O1" s="12"/>
      <c r="P1" s="114"/>
      <c r="Q1" s="114"/>
      <c r="R1" s="114"/>
      <c r="S1" s="114"/>
      <c r="T1" s="114"/>
      <c r="U1" s="114"/>
    </row>
    <row r="2" spans="1:21" ht="9.75" customHeight="1">
      <c r="A2" s="1"/>
      <c r="B2" s="2"/>
      <c r="C2" s="3"/>
      <c r="D2" s="3"/>
      <c r="E2" s="106"/>
      <c r="F2" s="106"/>
      <c r="G2" s="106"/>
      <c r="H2" s="106"/>
      <c r="I2" s="106"/>
      <c r="J2" s="106"/>
      <c r="K2" s="106"/>
      <c r="L2" s="106"/>
      <c r="M2" s="106"/>
      <c r="N2" s="106"/>
      <c r="O2" s="106"/>
      <c r="P2" s="114"/>
      <c r="Q2" s="114"/>
      <c r="R2" s="114"/>
      <c r="S2" s="114"/>
      <c r="T2" s="114"/>
      <c r="U2" s="114"/>
    </row>
    <row r="3" spans="1:21" ht="18">
      <c r="A3" s="1"/>
      <c r="B3" s="115" t="s">
        <v>469</v>
      </c>
      <c r="C3" s="115"/>
      <c r="D3" s="115"/>
      <c r="E3" s="115"/>
      <c r="F3" s="115"/>
      <c r="G3" s="115"/>
      <c r="H3" s="115"/>
      <c r="I3" s="115"/>
      <c r="J3" s="115"/>
      <c r="K3" s="115"/>
      <c r="L3" s="115"/>
      <c r="M3" s="115"/>
      <c r="N3" s="115"/>
      <c r="O3" s="115"/>
      <c r="P3" s="115"/>
      <c r="Q3" s="115"/>
      <c r="R3" s="115"/>
      <c r="S3" s="115"/>
      <c r="T3" s="115"/>
      <c r="U3" s="115"/>
    </row>
    <row r="4" spans="1:21" ht="12.75">
      <c r="A4" s="4"/>
      <c r="B4" s="116" t="s">
        <v>1</v>
      </c>
      <c r="C4" s="117"/>
      <c r="D4" s="118"/>
      <c r="E4" s="107" t="s">
        <v>2</v>
      </c>
      <c r="F4" s="125" t="s">
        <v>34</v>
      </c>
      <c r="G4" s="110"/>
      <c r="H4" s="110"/>
      <c r="I4" s="110"/>
      <c r="J4" s="110"/>
      <c r="K4" s="110"/>
      <c r="L4" s="110"/>
      <c r="M4" s="110"/>
      <c r="N4" s="111"/>
      <c r="O4" s="112" t="s">
        <v>3</v>
      </c>
      <c r="P4" s="126"/>
      <c r="Q4" s="126"/>
      <c r="R4" s="126"/>
      <c r="S4" s="126"/>
      <c r="T4" s="113"/>
      <c r="U4" s="107" t="s">
        <v>4</v>
      </c>
    </row>
    <row r="5" spans="1:21" ht="12.75">
      <c r="A5" s="4"/>
      <c r="B5" s="119"/>
      <c r="C5" s="120"/>
      <c r="D5" s="121"/>
      <c r="E5" s="108"/>
      <c r="F5" s="110" t="s">
        <v>35</v>
      </c>
      <c r="G5" s="110"/>
      <c r="H5" s="111"/>
      <c r="I5" s="110" t="s">
        <v>36</v>
      </c>
      <c r="J5" s="110"/>
      <c r="K5" s="111"/>
      <c r="L5" s="110" t="s">
        <v>37</v>
      </c>
      <c r="M5" s="110"/>
      <c r="N5" s="111"/>
      <c r="O5" s="112" t="s">
        <v>5</v>
      </c>
      <c r="P5" s="113"/>
      <c r="Q5" s="8" t="s">
        <v>6</v>
      </c>
      <c r="R5" s="8" t="s">
        <v>7</v>
      </c>
      <c r="S5" s="112" t="s">
        <v>8</v>
      </c>
      <c r="T5" s="113"/>
      <c r="U5" s="108"/>
    </row>
    <row r="6" spans="1:21" ht="69.75" customHeight="1">
      <c r="A6" s="4"/>
      <c r="B6" s="122"/>
      <c r="C6" s="123"/>
      <c r="D6" s="124"/>
      <c r="E6" s="109"/>
      <c r="F6" s="5" t="s">
        <v>9</v>
      </c>
      <c r="G6" s="6" t="s">
        <v>10</v>
      </c>
      <c r="H6" s="6" t="s">
        <v>11</v>
      </c>
      <c r="I6" s="6" t="s">
        <v>9</v>
      </c>
      <c r="J6" s="6" t="s">
        <v>10</v>
      </c>
      <c r="K6" s="6" t="s">
        <v>11</v>
      </c>
      <c r="L6" s="6" t="s">
        <v>9</v>
      </c>
      <c r="M6" s="6" t="s">
        <v>10</v>
      </c>
      <c r="N6" s="6" t="s">
        <v>11</v>
      </c>
      <c r="O6" s="10" t="s">
        <v>12</v>
      </c>
      <c r="P6" s="10" t="s">
        <v>13</v>
      </c>
      <c r="Q6" s="9" t="s">
        <v>14</v>
      </c>
      <c r="R6" s="9" t="s">
        <v>14</v>
      </c>
      <c r="S6" s="10" t="s">
        <v>15</v>
      </c>
      <c r="T6" s="10" t="s">
        <v>16</v>
      </c>
      <c r="U6" s="109"/>
    </row>
    <row r="7" spans="1:21" ht="12.75">
      <c r="A7" s="4"/>
      <c r="B7" s="6" t="s">
        <v>17</v>
      </c>
      <c r="C7" s="6" t="s">
        <v>18</v>
      </c>
      <c r="D7" s="6" t="s">
        <v>19</v>
      </c>
      <c r="E7" s="6" t="s">
        <v>20</v>
      </c>
      <c r="F7" s="5" t="s">
        <v>21</v>
      </c>
      <c r="G7" s="6" t="s">
        <v>22</v>
      </c>
      <c r="H7" s="6" t="s">
        <v>23</v>
      </c>
      <c r="I7" s="6" t="s">
        <v>24</v>
      </c>
      <c r="J7" s="6" t="s">
        <v>25</v>
      </c>
      <c r="K7" s="6" t="s">
        <v>26</v>
      </c>
      <c r="L7" s="6" t="s">
        <v>27</v>
      </c>
      <c r="M7" s="6" t="s">
        <v>28</v>
      </c>
      <c r="N7" s="6" t="s">
        <v>29</v>
      </c>
      <c r="O7" s="10" t="s">
        <v>30</v>
      </c>
      <c r="P7" s="10" t="s">
        <v>31</v>
      </c>
      <c r="Q7" s="10" t="s">
        <v>32</v>
      </c>
      <c r="R7" s="10" t="s">
        <v>33</v>
      </c>
      <c r="S7" s="10" t="s">
        <v>38</v>
      </c>
      <c r="T7" s="10" t="s">
        <v>39</v>
      </c>
      <c r="U7" s="6" t="s">
        <v>40</v>
      </c>
    </row>
    <row r="8" spans="1:21" ht="27.75" customHeight="1">
      <c r="A8" s="7"/>
      <c r="B8" s="19" t="s">
        <v>139</v>
      </c>
      <c r="C8" s="20" t="s">
        <v>43</v>
      </c>
      <c r="D8" s="21" t="s">
        <v>42</v>
      </c>
      <c r="E8" s="22" t="s">
        <v>41</v>
      </c>
      <c r="F8" s="23"/>
      <c r="G8" s="23"/>
      <c r="H8" s="23"/>
      <c r="I8" s="23"/>
      <c r="J8" s="23"/>
      <c r="K8" s="23"/>
      <c r="L8" s="23"/>
      <c r="M8" s="23"/>
      <c r="N8" s="23"/>
      <c r="O8" s="24">
        <f aca="true" t="shared" si="0" ref="O8:T8">O72</f>
        <v>2145697.4</v>
      </c>
      <c r="P8" s="24">
        <f t="shared" si="0"/>
        <v>2082771.4</v>
      </c>
      <c r="Q8" s="24">
        <f t="shared" si="0"/>
        <v>1582818.4</v>
      </c>
      <c r="R8" s="24">
        <f t="shared" si="0"/>
        <v>1519906.7999999998</v>
      </c>
      <c r="S8" s="24">
        <f t="shared" si="0"/>
        <v>1531043.2999999998</v>
      </c>
      <c r="T8" s="24">
        <f t="shared" si="0"/>
        <v>1531043.2999999998</v>
      </c>
      <c r="U8" s="23"/>
    </row>
    <row r="9" spans="1:21" ht="118.5" customHeight="1">
      <c r="A9" s="7"/>
      <c r="B9" s="19" t="s">
        <v>140</v>
      </c>
      <c r="C9" s="20" t="s">
        <v>45</v>
      </c>
      <c r="D9" s="21" t="s">
        <v>44</v>
      </c>
      <c r="E9" s="22" t="s">
        <v>41</v>
      </c>
      <c r="F9" s="23"/>
      <c r="G9" s="23"/>
      <c r="H9" s="23"/>
      <c r="I9" s="23"/>
      <c r="J9" s="23"/>
      <c r="K9" s="23"/>
      <c r="L9" s="23"/>
      <c r="M9" s="23"/>
      <c r="N9" s="25"/>
      <c r="O9" s="24">
        <f aca="true" t="shared" si="1" ref="O9:T9">O10+O11+O12+O13+O15+O16+O17+O18+O19+O20+O21+O22+O23+O24+O25+O26+O27+O28+O31+O32+O33+O34+O35+O36+O37+O40+O42+O44+O45+O38+O30+O14+O29+O41+O39</f>
        <v>1011207.3999999999</v>
      </c>
      <c r="P9" s="24">
        <f t="shared" si="1"/>
        <v>968352.9</v>
      </c>
      <c r="Q9" s="24">
        <f t="shared" si="1"/>
        <v>671335.1</v>
      </c>
      <c r="R9" s="24">
        <f t="shared" si="1"/>
        <v>645976.1</v>
      </c>
      <c r="S9" s="24">
        <f t="shared" si="1"/>
        <v>646052.3999999999</v>
      </c>
      <c r="T9" s="24">
        <f t="shared" si="1"/>
        <v>646052.3999999999</v>
      </c>
      <c r="U9" s="23"/>
    </row>
    <row r="10" spans="1:21" ht="409.5" customHeight="1">
      <c r="A10" s="7"/>
      <c r="B10" s="19" t="s">
        <v>141</v>
      </c>
      <c r="C10" s="20" t="s">
        <v>50</v>
      </c>
      <c r="D10" s="21" t="s">
        <v>46</v>
      </c>
      <c r="E10" s="22" t="s">
        <v>347</v>
      </c>
      <c r="F10" s="26" t="s">
        <v>47</v>
      </c>
      <c r="G10" s="26" t="s">
        <v>48</v>
      </c>
      <c r="H10" s="26" t="s">
        <v>49</v>
      </c>
      <c r="I10" s="28" t="s">
        <v>336</v>
      </c>
      <c r="J10" s="28"/>
      <c r="K10" s="28" t="s">
        <v>337</v>
      </c>
      <c r="L10" s="28" t="s">
        <v>364</v>
      </c>
      <c r="M10" s="28" t="s">
        <v>276</v>
      </c>
      <c r="N10" s="28" t="s">
        <v>338</v>
      </c>
      <c r="O10" s="24">
        <v>94594.6</v>
      </c>
      <c r="P10" s="24">
        <v>92323.2</v>
      </c>
      <c r="Q10" s="24">
        <v>86735.4</v>
      </c>
      <c r="R10" s="24">
        <v>85296.7</v>
      </c>
      <c r="S10" s="24">
        <v>85296.7</v>
      </c>
      <c r="T10" s="24">
        <v>85296.7</v>
      </c>
      <c r="U10" s="23"/>
    </row>
    <row r="11" spans="1:21" ht="409.5" customHeight="1">
      <c r="A11" s="7"/>
      <c r="B11" s="19" t="s">
        <v>142</v>
      </c>
      <c r="C11" s="20" t="s">
        <v>53</v>
      </c>
      <c r="D11" s="21" t="s">
        <v>51</v>
      </c>
      <c r="E11" s="22" t="s">
        <v>488</v>
      </c>
      <c r="F11" s="26" t="s">
        <v>47</v>
      </c>
      <c r="G11" s="26" t="s">
        <v>52</v>
      </c>
      <c r="H11" s="26" t="s">
        <v>49</v>
      </c>
      <c r="I11" s="23"/>
      <c r="J11" s="23"/>
      <c r="K11" s="23"/>
      <c r="L11" s="28" t="s">
        <v>407</v>
      </c>
      <c r="M11" s="28" t="s">
        <v>277</v>
      </c>
      <c r="N11" s="28" t="s">
        <v>363</v>
      </c>
      <c r="O11" s="24">
        <f>61936.2+1001.7</f>
        <v>62937.899999999994</v>
      </c>
      <c r="P11" s="24">
        <f>61491.9+1001.7</f>
        <v>62493.6</v>
      </c>
      <c r="Q11" s="24">
        <f>44194.4+9208.7+5832</f>
        <v>59235.100000000006</v>
      </c>
      <c r="R11" s="24">
        <f>44194.4+7726.4+5832</f>
        <v>57752.8</v>
      </c>
      <c r="S11" s="24">
        <f>44194.4+8428.7+5832</f>
        <v>58455.100000000006</v>
      </c>
      <c r="T11" s="24">
        <f>44194.4+8428.7+5832</f>
        <v>58455.100000000006</v>
      </c>
      <c r="U11" s="23"/>
    </row>
    <row r="12" spans="1:21" ht="174.75" customHeight="1">
      <c r="A12" s="7"/>
      <c r="B12" s="19" t="s">
        <v>143</v>
      </c>
      <c r="C12" s="20" t="s">
        <v>57</v>
      </c>
      <c r="D12" s="21" t="s">
        <v>54</v>
      </c>
      <c r="E12" s="22" t="s">
        <v>55</v>
      </c>
      <c r="F12" s="26" t="s">
        <v>47</v>
      </c>
      <c r="G12" s="26" t="s">
        <v>56</v>
      </c>
      <c r="H12" s="26" t="s">
        <v>49</v>
      </c>
      <c r="I12" s="23"/>
      <c r="J12" s="23"/>
      <c r="K12" s="23"/>
      <c r="L12" s="28" t="s">
        <v>368</v>
      </c>
      <c r="M12" s="28"/>
      <c r="N12" s="28"/>
      <c r="O12" s="24">
        <v>97.8</v>
      </c>
      <c r="P12" s="24">
        <v>86.7</v>
      </c>
      <c r="Q12" s="24">
        <v>600</v>
      </c>
      <c r="R12" s="24">
        <v>400</v>
      </c>
      <c r="S12" s="24">
        <v>400</v>
      </c>
      <c r="T12" s="24">
        <v>400</v>
      </c>
      <c r="U12" s="23"/>
    </row>
    <row r="13" spans="1:21" ht="264" customHeight="1">
      <c r="A13" s="7"/>
      <c r="B13" s="19" t="s">
        <v>144</v>
      </c>
      <c r="C13" s="20" t="s">
        <v>59</v>
      </c>
      <c r="D13" s="21" t="s">
        <v>58</v>
      </c>
      <c r="E13" s="22" t="s">
        <v>327</v>
      </c>
      <c r="F13" s="26" t="s">
        <v>47</v>
      </c>
      <c r="G13" s="26" t="s">
        <v>423</v>
      </c>
      <c r="H13" s="26" t="s">
        <v>49</v>
      </c>
      <c r="I13" s="26" t="s">
        <v>392</v>
      </c>
      <c r="J13" s="23" t="s">
        <v>393</v>
      </c>
      <c r="K13" s="26" t="s">
        <v>394</v>
      </c>
      <c r="L13" s="28" t="s">
        <v>365</v>
      </c>
      <c r="M13" s="23" t="s">
        <v>328</v>
      </c>
      <c r="N13" s="26" t="s">
        <v>329</v>
      </c>
      <c r="O13" s="24">
        <v>0</v>
      </c>
      <c r="P13" s="24">
        <v>0</v>
      </c>
      <c r="Q13" s="24">
        <v>1464.4</v>
      </c>
      <c r="R13" s="24">
        <v>0</v>
      </c>
      <c r="S13" s="24">
        <v>0</v>
      </c>
      <c r="T13" s="24">
        <v>0</v>
      </c>
      <c r="U13" s="23"/>
    </row>
    <row r="14" spans="1:21" ht="133.5" customHeight="1" hidden="1">
      <c r="A14" s="7"/>
      <c r="B14" s="19" t="s">
        <v>345</v>
      </c>
      <c r="C14" s="20" t="s">
        <v>348</v>
      </c>
      <c r="D14" s="21" t="s">
        <v>346</v>
      </c>
      <c r="E14" s="22"/>
      <c r="F14" s="26"/>
      <c r="G14" s="26"/>
      <c r="H14" s="26"/>
      <c r="I14" s="26"/>
      <c r="J14" s="23"/>
      <c r="K14" s="23"/>
      <c r="L14" s="28"/>
      <c r="M14" s="23"/>
      <c r="N14" s="73"/>
      <c r="O14" s="70"/>
      <c r="P14" s="24"/>
      <c r="Q14" s="70"/>
      <c r="R14" s="24"/>
      <c r="S14" s="24"/>
      <c r="T14" s="24"/>
      <c r="U14" s="23"/>
    </row>
    <row r="15" spans="1:21" ht="148.5" customHeight="1">
      <c r="A15" s="7"/>
      <c r="B15" s="19" t="s">
        <v>145</v>
      </c>
      <c r="C15" s="20" t="s">
        <v>61</v>
      </c>
      <c r="D15" s="21" t="s">
        <v>60</v>
      </c>
      <c r="E15" s="22" t="s">
        <v>396</v>
      </c>
      <c r="F15" s="26" t="s">
        <v>47</v>
      </c>
      <c r="G15" s="26" t="s">
        <v>424</v>
      </c>
      <c r="H15" s="26" t="s">
        <v>49</v>
      </c>
      <c r="I15" s="23"/>
      <c r="J15" s="23"/>
      <c r="K15" s="23"/>
      <c r="L15" s="28" t="s">
        <v>408</v>
      </c>
      <c r="M15" s="74"/>
      <c r="N15" s="73" t="s">
        <v>339</v>
      </c>
      <c r="O15" s="24">
        <v>1287.5</v>
      </c>
      <c r="P15" s="24">
        <v>1164.6</v>
      </c>
      <c r="Q15" s="24">
        <v>1300.3</v>
      </c>
      <c r="R15" s="24">
        <v>798</v>
      </c>
      <c r="S15" s="24">
        <v>798</v>
      </c>
      <c r="T15" s="24">
        <v>798</v>
      </c>
      <c r="U15" s="23"/>
    </row>
    <row r="16" spans="1:21" ht="282" customHeight="1">
      <c r="A16" s="7"/>
      <c r="B16" s="19" t="s">
        <v>146</v>
      </c>
      <c r="C16" s="20" t="s">
        <v>63</v>
      </c>
      <c r="D16" s="21" t="s">
        <v>62</v>
      </c>
      <c r="E16" s="18" t="s">
        <v>349</v>
      </c>
      <c r="F16" s="28" t="s">
        <v>299</v>
      </c>
      <c r="G16" s="28" t="s">
        <v>300</v>
      </c>
      <c r="H16" s="75" t="s">
        <v>310</v>
      </c>
      <c r="I16" s="28"/>
      <c r="J16" s="28"/>
      <c r="K16" s="28"/>
      <c r="L16" s="28" t="s">
        <v>477</v>
      </c>
      <c r="M16" s="28"/>
      <c r="N16" s="28" t="s">
        <v>330</v>
      </c>
      <c r="O16" s="24">
        <v>11897.1</v>
      </c>
      <c r="P16" s="24">
        <v>11750.5</v>
      </c>
      <c r="Q16" s="24">
        <v>12992.3</v>
      </c>
      <c r="R16" s="24">
        <v>12992.3</v>
      </c>
      <c r="S16" s="24">
        <v>12992.3</v>
      </c>
      <c r="T16" s="24">
        <v>12992.3</v>
      </c>
      <c r="U16" s="23"/>
    </row>
    <row r="17" spans="1:21" ht="230.25" customHeight="1">
      <c r="A17" s="7"/>
      <c r="B17" s="19" t="s">
        <v>147</v>
      </c>
      <c r="C17" s="20" t="s">
        <v>66</v>
      </c>
      <c r="D17" s="21" t="s">
        <v>64</v>
      </c>
      <c r="E17" s="22" t="s">
        <v>181</v>
      </c>
      <c r="F17" s="26" t="s">
        <v>47</v>
      </c>
      <c r="G17" s="26" t="s">
        <v>65</v>
      </c>
      <c r="H17" s="26" t="s">
        <v>49</v>
      </c>
      <c r="I17" s="26" t="s">
        <v>278</v>
      </c>
      <c r="J17" s="29"/>
      <c r="K17" s="26" t="s">
        <v>389</v>
      </c>
      <c r="L17" s="28" t="s">
        <v>409</v>
      </c>
      <c r="M17" s="28" t="s">
        <v>183</v>
      </c>
      <c r="N17" s="28" t="s">
        <v>388</v>
      </c>
      <c r="O17" s="24">
        <v>6128.7</v>
      </c>
      <c r="P17" s="24">
        <v>4806.9</v>
      </c>
      <c r="Q17" s="24">
        <v>6705</v>
      </c>
      <c r="R17" s="24">
        <v>6705</v>
      </c>
      <c r="S17" s="24">
        <v>6705</v>
      </c>
      <c r="T17" s="24">
        <v>6705</v>
      </c>
      <c r="U17" s="23"/>
    </row>
    <row r="18" spans="1:21" ht="143.25" customHeight="1">
      <c r="A18" s="7"/>
      <c r="B18" s="19" t="s">
        <v>148</v>
      </c>
      <c r="C18" s="20" t="s">
        <v>323</v>
      </c>
      <c r="D18" s="21" t="s">
        <v>67</v>
      </c>
      <c r="E18" s="22" t="s">
        <v>55</v>
      </c>
      <c r="F18" s="26" t="s">
        <v>47</v>
      </c>
      <c r="G18" s="26" t="s">
        <v>425</v>
      </c>
      <c r="H18" s="26" t="s">
        <v>49</v>
      </c>
      <c r="I18" s="28" t="s">
        <v>426</v>
      </c>
      <c r="J18" s="28"/>
      <c r="K18" s="28" t="s">
        <v>427</v>
      </c>
      <c r="L18" s="28" t="s">
        <v>478</v>
      </c>
      <c r="M18" s="76" t="s">
        <v>279</v>
      </c>
      <c r="N18" s="28" t="s">
        <v>331</v>
      </c>
      <c r="O18" s="24">
        <v>37247.8</v>
      </c>
      <c r="P18" s="24">
        <v>29834.5</v>
      </c>
      <c r="Q18" s="24">
        <v>19588.7</v>
      </c>
      <c r="R18" s="24">
        <v>4207.8</v>
      </c>
      <c r="S18" s="24">
        <v>4207.8</v>
      </c>
      <c r="T18" s="24">
        <v>4207.8</v>
      </c>
      <c r="U18" s="23"/>
    </row>
    <row r="19" spans="1:21" ht="409.5" customHeight="1">
      <c r="A19" s="7"/>
      <c r="B19" s="19" t="s">
        <v>149</v>
      </c>
      <c r="C19" s="20" t="s">
        <v>69</v>
      </c>
      <c r="D19" s="21" t="s">
        <v>68</v>
      </c>
      <c r="E19" s="22" t="s">
        <v>326</v>
      </c>
      <c r="F19" s="26" t="s">
        <v>47</v>
      </c>
      <c r="G19" s="26" t="s">
        <v>479</v>
      </c>
      <c r="H19" s="26" t="s">
        <v>49</v>
      </c>
      <c r="I19" s="28" t="s">
        <v>467</v>
      </c>
      <c r="J19" s="28"/>
      <c r="K19" s="28" t="s">
        <v>428</v>
      </c>
      <c r="L19" s="28" t="s">
        <v>429</v>
      </c>
      <c r="M19" s="28" t="s">
        <v>188</v>
      </c>
      <c r="N19" s="28" t="s">
        <v>351</v>
      </c>
      <c r="O19" s="24">
        <v>94933.3</v>
      </c>
      <c r="P19" s="24">
        <v>92785.8</v>
      </c>
      <c r="Q19" s="24">
        <v>46089.5</v>
      </c>
      <c r="R19" s="24">
        <v>44011.6</v>
      </c>
      <c r="S19" s="24">
        <v>43385.6</v>
      </c>
      <c r="T19" s="24">
        <v>43385.6</v>
      </c>
      <c r="U19" s="23"/>
    </row>
    <row r="20" spans="1:21" ht="324" customHeight="1">
      <c r="A20" s="7"/>
      <c r="B20" s="19" t="s">
        <v>150</v>
      </c>
      <c r="C20" s="20" t="s">
        <v>298</v>
      </c>
      <c r="D20" s="21" t="s">
        <v>70</v>
      </c>
      <c r="E20" s="22" t="s">
        <v>71</v>
      </c>
      <c r="F20" s="26" t="s">
        <v>307</v>
      </c>
      <c r="G20" s="26" t="s">
        <v>318</v>
      </c>
      <c r="H20" s="26" t="s">
        <v>49</v>
      </c>
      <c r="I20" s="30" t="s">
        <v>465</v>
      </c>
      <c r="J20" s="28"/>
      <c r="K20" s="30" t="s">
        <v>385</v>
      </c>
      <c r="L20" s="28" t="s">
        <v>410</v>
      </c>
      <c r="M20" s="28" t="s">
        <v>189</v>
      </c>
      <c r="N20" s="28" t="s">
        <v>332</v>
      </c>
      <c r="O20" s="24">
        <v>75833.8</v>
      </c>
      <c r="P20" s="24">
        <v>68919.3</v>
      </c>
      <c r="Q20" s="24">
        <v>6434.9</v>
      </c>
      <c r="R20" s="24">
        <v>5187</v>
      </c>
      <c r="S20" s="24">
        <v>5187</v>
      </c>
      <c r="T20" s="24">
        <v>5187</v>
      </c>
      <c r="U20" s="23"/>
    </row>
    <row r="21" spans="1:21" ht="409.5" customHeight="1">
      <c r="A21" s="7"/>
      <c r="B21" s="19" t="s">
        <v>151</v>
      </c>
      <c r="C21" s="32" t="s">
        <v>73</v>
      </c>
      <c r="D21" s="21" t="s">
        <v>72</v>
      </c>
      <c r="E21" s="22" t="s">
        <v>470</v>
      </c>
      <c r="F21" s="26" t="s">
        <v>47</v>
      </c>
      <c r="G21" s="26" t="s">
        <v>430</v>
      </c>
      <c r="H21" s="26" t="s">
        <v>49</v>
      </c>
      <c r="I21" s="28"/>
      <c r="J21" s="28"/>
      <c r="K21" s="28"/>
      <c r="L21" s="28" t="s">
        <v>411</v>
      </c>
      <c r="M21" s="28" t="s">
        <v>190</v>
      </c>
      <c r="N21" s="28" t="s">
        <v>390</v>
      </c>
      <c r="O21" s="24">
        <v>11211.9</v>
      </c>
      <c r="P21" s="24">
        <v>11185.6</v>
      </c>
      <c r="Q21" s="24">
        <v>2450</v>
      </c>
      <c r="R21" s="24">
        <v>2450</v>
      </c>
      <c r="S21" s="24">
        <v>2450</v>
      </c>
      <c r="T21" s="24">
        <v>2450</v>
      </c>
      <c r="U21" s="33"/>
    </row>
    <row r="22" spans="1:21" ht="363.75" customHeight="1">
      <c r="A22" s="7"/>
      <c r="B22" s="19" t="s">
        <v>324</v>
      </c>
      <c r="C22" s="20" t="s">
        <v>75</v>
      </c>
      <c r="D22" s="21" t="s">
        <v>74</v>
      </c>
      <c r="E22" s="22" t="s">
        <v>350</v>
      </c>
      <c r="F22" s="26" t="s">
        <v>47</v>
      </c>
      <c r="G22" s="26" t="s">
        <v>502</v>
      </c>
      <c r="H22" s="26" t="s">
        <v>49</v>
      </c>
      <c r="I22" s="89"/>
      <c r="J22" s="28"/>
      <c r="K22" s="28"/>
      <c r="L22" s="28" t="s">
        <v>353</v>
      </c>
      <c r="M22" s="28" t="s">
        <v>191</v>
      </c>
      <c r="N22" s="28" t="s">
        <v>362</v>
      </c>
      <c r="O22" s="34">
        <v>319.3</v>
      </c>
      <c r="P22" s="24">
        <v>21.2</v>
      </c>
      <c r="Q22" s="34">
        <v>420</v>
      </c>
      <c r="R22" s="34">
        <v>420</v>
      </c>
      <c r="S22" s="34">
        <v>420</v>
      </c>
      <c r="T22" s="34">
        <v>420</v>
      </c>
      <c r="U22" s="33"/>
    </row>
    <row r="23" spans="1:21" ht="256.5" customHeight="1">
      <c r="A23" s="7"/>
      <c r="B23" s="19" t="s">
        <v>152</v>
      </c>
      <c r="C23" s="20" t="s">
        <v>77</v>
      </c>
      <c r="D23" s="21" t="s">
        <v>76</v>
      </c>
      <c r="E23" s="22" t="s">
        <v>381</v>
      </c>
      <c r="F23" s="26" t="s">
        <v>47</v>
      </c>
      <c r="G23" s="26" t="s">
        <v>480</v>
      </c>
      <c r="H23" s="26" t="s">
        <v>49</v>
      </c>
      <c r="I23" s="28" t="s">
        <v>431</v>
      </c>
      <c r="J23" s="28"/>
      <c r="K23" s="28" t="s">
        <v>432</v>
      </c>
      <c r="L23" s="28" t="s">
        <v>481</v>
      </c>
      <c r="M23" s="28"/>
      <c r="N23" s="28" t="s">
        <v>473</v>
      </c>
      <c r="O23" s="24">
        <v>3817.1</v>
      </c>
      <c r="P23" s="24">
        <v>3733.3</v>
      </c>
      <c r="Q23" s="24">
        <v>4370.9</v>
      </c>
      <c r="R23" s="24">
        <v>4355.9</v>
      </c>
      <c r="S23" s="24">
        <v>4355.9</v>
      </c>
      <c r="T23" s="24">
        <v>4355.9</v>
      </c>
      <c r="U23" s="23"/>
    </row>
    <row r="24" spans="1:21" ht="144" customHeight="1" hidden="1">
      <c r="A24" s="7"/>
      <c r="B24" s="19" t="s">
        <v>153</v>
      </c>
      <c r="C24" s="20" t="s">
        <v>79</v>
      </c>
      <c r="D24" s="21" t="s">
        <v>78</v>
      </c>
      <c r="E24" s="22"/>
      <c r="F24" s="26"/>
      <c r="G24" s="26"/>
      <c r="H24" s="26"/>
      <c r="I24" s="28"/>
      <c r="K24" s="28"/>
      <c r="L24" s="28"/>
      <c r="M24" s="28"/>
      <c r="N24" s="28"/>
      <c r="O24" s="24"/>
      <c r="P24" s="24"/>
      <c r="Q24" s="24">
        <v>0</v>
      </c>
      <c r="R24" s="24">
        <v>0</v>
      </c>
      <c r="S24" s="24">
        <v>0</v>
      </c>
      <c r="T24" s="24">
        <v>0</v>
      </c>
      <c r="U24" s="33"/>
    </row>
    <row r="25" spans="1:21" ht="402" customHeight="1">
      <c r="A25" s="7"/>
      <c r="B25" s="19" t="s">
        <v>154</v>
      </c>
      <c r="C25" s="20" t="s">
        <v>82</v>
      </c>
      <c r="D25" s="21" t="s">
        <v>80</v>
      </c>
      <c r="E25" s="22" t="s">
        <v>421</v>
      </c>
      <c r="F25" s="26" t="s">
        <v>47</v>
      </c>
      <c r="G25" s="26" t="s">
        <v>81</v>
      </c>
      <c r="H25" s="26" t="s">
        <v>49</v>
      </c>
      <c r="I25" s="28" t="s">
        <v>489</v>
      </c>
      <c r="J25" s="28"/>
      <c r="K25" s="28" t="s">
        <v>491</v>
      </c>
      <c r="L25" s="28" t="s">
        <v>397</v>
      </c>
      <c r="M25" s="28" t="s">
        <v>192</v>
      </c>
      <c r="N25" s="28" t="s">
        <v>490</v>
      </c>
      <c r="O25" s="24">
        <v>247817.8</v>
      </c>
      <c r="P25" s="24">
        <v>247355.9</v>
      </c>
      <c r="Q25" s="24">
        <v>215074.5</v>
      </c>
      <c r="R25" s="24">
        <v>214413.8</v>
      </c>
      <c r="S25" s="24">
        <v>214413.8</v>
      </c>
      <c r="T25" s="24">
        <v>214413.8</v>
      </c>
      <c r="U25" s="23"/>
    </row>
    <row r="26" spans="1:21" ht="73.5" customHeight="1" hidden="1">
      <c r="A26" s="7"/>
      <c r="B26" s="19" t="s">
        <v>155</v>
      </c>
      <c r="C26" s="20" t="s">
        <v>84</v>
      </c>
      <c r="D26" s="21" t="s">
        <v>83</v>
      </c>
      <c r="E26" s="22"/>
      <c r="F26" s="26"/>
      <c r="G26" s="26"/>
      <c r="H26" s="26"/>
      <c r="I26" s="28"/>
      <c r="J26" s="28"/>
      <c r="K26" s="28"/>
      <c r="L26" s="28"/>
      <c r="M26" s="28"/>
      <c r="N26" s="28"/>
      <c r="O26" s="24"/>
      <c r="P26" s="24"/>
      <c r="Q26" s="24"/>
      <c r="R26" s="24"/>
      <c r="S26" s="24"/>
      <c r="T26" s="24"/>
      <c r="U26" s="23"/>
    </row>
    <row r="27" spans="1:21" ht="258.75" customHeight="1">
      <c r="A27" s="7"/>
      <c r="B27" s="19" t="s">
        <v>156</v>
      </c>
      <c r="C27" s="20" t="s">
        <v>88</v>
      </c>
      <c r="D27" s="21" t="s">
        <v>85</v>
      </c>
      <c r="E27" s="22" t="s">
        <v>86</v>
      </c>
      <c r="F27" s="26" t="s">
        <v>47</v>
      </c>
      <c r="G27" s="26" t="s">
        <v>87</v>
      </c>
      <c r="H27" s="26" t="s">
        <v>49</v>
      </c>
      <c r="I27" s="28" t="s">
        <v>398</v>
      </c>
      <c r="J27" s="28" t="s">
        <v>399</v>
      </c>
      <c r="K27" s="28" t="s">
        <v>400</v>
      </c>
      <c r="L27" s="28" t="s">
        <v>474</v>
      </c>
      <c r="M27" s="28" t="s">
        <v>185</v>
      </c>
      <c r="N27" s="28" t="s">
        <v>475</v>
      </c>
      <c r="O27" s="24">
        <v>30394.8</v>
      </c>
      <c r="P27" s="24">
        <v>30394.8</v>
      </c>
      <c r="Q27" s="24">
        <v>23438.6</v>
      </c>
      <c r="R27" s="24">
        <v>23438.6</v>
      </c>
      <c r="S27" s="24">
        <v>23438.6</v>
      </c>
      <c r="T27" s="24">
        <v>23438.6</v>
      </c>
      <c r="U27" s="23"/>
    </row>
    <row r="28" spans="1:21" ht="318" customHeight="1">
      <c r="A28" s="7"/>
      <c r="B28" s="19" t="s">
        <v>157</v>
      </c>
      <c r="C28" s="20" t="s">
        <v>92</v>
      </c>
      <c r="D28" s="21" t="s">
        <v>89</v>
      </c>
      <c r="E28" s="22" t="s">
        <v>90</v>
      </c>
      <c r="F28" s="26" t="s">
        <v>47</v>
      </c>
      <c r="G28" s="26" t="s">
        <v>91</v>
      </c>
      <c r="H28" s="26" t="s">
        <v>49</v>
      </c>
      <c r="I28" s="23"/>
      <c r="J28" s="23"/>
      <c r="K28" s="23"/>
      <c r="L28" s="28" t="s">
        <v>434</v>
      </c>
      <c r="M28" s="28" t="s">
        <v>185</v>
      </c>
      <c r="N28" s="28" t="s">
        <v>482</v>
      </c>
      <c r="O28" s="24">
        <v>95857.7</v>
      </c>
      <c r="P28" s="24">
        <v>95839.9</v>
      </c>
      <c r="Q28" s="24">
        <v>69994.4</v>
      </c>
      <c r="R28" s="24">
        <v>69993.5</v>
      </c>
      <c r="S28" s="24">
        <v>69993.5</v>
      </c>
      <c r="T28" s="24">
        <v>69993.5</v>
      </c>
      <c r="U28" s="23"/>
    </row>
    <row r="29" spans="1:21" ht="284.25" customHeight="1">
      <c r="A29" s="14"/>
      <c r="B29" s="35" t="s">
        <v>343</v>
      </c>
      <c r="C29" s="32" t="s">
        <v>354</v>
      </c>
      <c r="D29" s="36" t="s">
        <v>344</v>
      </c>
      <c r="E29" s="37" t="s">
        <v>86</v>
      </c>
      <c r="F29" s="26" t="s">
        <v>47</v>
      </c>
      <c r="G29" s="26" t="s">
        <v>91</v>
      </c>
      <c r="H29" s="26" t="s">
        <v>49</v>
      </c>
      <c r="I29" s="33"/>
      <c r="J29" s="33"/>
      <c r="K29" s="33"/>
      <c r="L29" s="28" t="s">
        <v>483</v>
      </c>
      <c r="M29" s="28"/>
      <c r="N29" s="28" t="s">
        <v>476</v>
      </c>
      <c r="O29" s="24">
        <v>5467.5</v>
      </c>
      <c r="P29" s="24">
        <v>5467.5</v>
      </c>
      <c r="Q29" s="24">
        <v>5135</v>
      </c>
      <c r="R29" s="24">
        <v>5135</v>
      </c>
      <c r="S29" s="24">
        <v>5135</v>
      </c>
      <c r="T29" s="24">
        <v>5135</v>
      </c>
      <c r="U29" s="33"/>
    </row>
    <row r="30" spans="1:21" ht="203.25" customHeight="1">
      <c r="A30" s="7"/>
      <c r="B30" s="19" t="s">
        <v>175</v>
      </c>
      <c r="C30" s="20" t="s">
        <v>280</v>
      </c>
      <c r="D30" s="21" t="s">
        <v>176</v>
      </c>
      <c r="E30" s="22" t="s">
        <v>308</v>
      </c>
      <c r="F30" s="26" t="s">
        <v>47</v>
      </c>
      <c r="G30" s="26" t="s">
        <v>435</v>
      </c>
      <c r="H30" s="26" t="s">
        <v>49</v>
      </c>
      <c r="I30" s="74"/>
      <c r="J30" s="74"/>
      <c r="K30" s="74"/>
      <c r="L30" s="28" t="s">
        <v>412</v>
      </c>
      <c r="M30" s="28"/>
      <c r="N30" s="28" t="s">
        <v>391</v>
      </c>
      <c r="O30" s="24">
        <v>199.6</v>
      </c>
      <c r="P30" s="24">
        <v>199.6</v>
      </c>
      <c r="Q30" s="24">
        <v>195</v>
      </c>
      <c r="R30" s="24">
        <v>195</v>
      </c>
      <c r="S30" s="24">
        <v>195</v>
      </c>
      <c r="T30" s="24">
        <v>195</v>
      </c>
      <c r="U30" s="23"/>
    </row>
    <row r="31" spans="1:21" ht="258.75" customHeight="1">
      <c r="A31" s="7"/>
      <c r="B31" s="19" t="s">
        <v>158</v>
      </c>
      <c r="C31" s="20" t="s">
        <v>94</v>
      </c>
      <c r="D31" s="21" t="s">
        <v>93</v>
      </c>
      <c r="E31" s="22" t="s">
        <v>311</v>
      </c>
      <c r="F31" s="26" t="s">
        <v>47</v>
      </c>
      <c r="G31" s="26" t="s">
        <v>436</v>
      </c>
      <c r="H31" s="26" t="s">
        <v>49</v>
      </c>
      <c r="I31" s="26" t="s">
        <v>500</v>
      </c>
      <c r="J31" s="23"/>
      <c r="K31" s="26" t="s">
        <v>501</v>
      </c>
      <c r="L31" s="28" t="s">
        <v>401</v>
      </c>
      <c r="M31" s="28" t="s">
        <v>184</v>
      </c>
      <c r="N31" s="38" t="s">
        <v>361</v>
      </c>
      <c r="O31" s="24">
        <v>115489.6</v>
      </c>
      <c r="P31" s="24">
        <v>96671</v>
      </c>
      <c r="Q31" s="24">
        <v>39603.2</v>
      </c>
      <c r="R31" s="24">
        <v>38705.2</v>
      </c>
      <c r="S31" s="24">
        <v>38705.2</v>
      </c>
      <c r="T31" s="24">
        <v>38705.2</v>
      </c>
      <c r="U31" s="23"/>
    </row>
    <row r="32" spans="1:21" ht="281.25" customHeight="1">
      <c r="A32" s="7"/>
      <c r="B32" s="35" t="s">
        <v>159</v>
      </c>
      <c r="C32" s="32" t="s">
        <v>97</v>
      </c>
      <c r="D32" s="36" t="s">
        <v>95</v>
      </c>
      <c r="E32" s="37" t="s">
        <v>437</v>
      </c>
      <c r="F32" s="38" t="s">
        <v>47</v>
      </c>
      <c r="G32" s="38" t="s">
        <v>96</v>
      </c>
      <c r="H32" s="38" t="s">
        <v>49</v>
      </c>
      <c r="I32" s="33"/>
      <c r="J32" s="33"/>
      <c r="K32" s="33"/>
      <c r="L32" s="30" t="s">
        <v>355</v>
      </c>
      <c r="M32" s="28" t="s">
        <v>333</v>
      </c>
      <c r="N32" s="28" t="s">
        <v>360</v>
      </c>
      <c r="O32" s="24">
        <v>3760.1</v>
      </c>
      <c r="P32" s="24">
        <v>3759.5</v>
      </c>
      <c r="Q32" s="24">
        <v>3185.6</v>
      </c>
      <c r="R32" s="24">
        <v>3185.6</v>
      </c>
      <c r="S32" s="24">
        <v>3185.6</v>
      </c>
      <c r="T32" s="24">
        <v>3185.6</v>
      </c>
      <c r="U32" s="23"/>
    </row>
    <row r="33" spans="1:21" ht="141" customHeight="1">
      <c r="A33" s="7"/>
      <c r="B33" s="19" t="s">
        <v>160</v>
      </c>
      <c r="C33" s="20" t="s">
        <v>101</v>
      </c>
      <c r="D33" s="21" t="s">
        <v>98</v>
      </c>
      <c r="E33" s="22" t="s">
        <v>99</v>
      </c>
      <c r="F33" s="26" t="s">
        <v>47</v>
      </c>
      <c r="G33" s="26" t="s">
        <v>100</v>
      </c>
      <c r="H33" s="26" t="s">
        <v>49</v>
      </c>
      <c r="I33" s="23"/>
      <c r="J33" s="23"/>
      <c r="K33" s="23"/>
      <c r="L33" s="28" t="s">
        <v>471</v>
      </c>
      <c r="M33" s="28" t="s">
        <v>193</v>
      </c>
      <c r="N33" s="28" t="s">
        <v>340</v>
      </c>
      <c r="O33" s="24">
        <v>1685</v>
      </c>
      <c r="P33" s="24">
        <v>1685</v>
      </c>
      <c r="Q33" s="24">
        <v>1685</v>
      </c>
      <c r="R33" s="24">
        <v>1685</v>
      </c>
      <c r="S33" s="24">
        <v>1685</v>
      </c>
      <c r="T33" s="24">
        <v>1685</v>
      </c>
      <c r="U33" s="23"/>
    </row>
    <row r="34" spans="1:21" ht="198.75" customHeight="1">
      <c r="A34" s="7"/>
      <c r="B34" s="19" t="s">
        <v>161</v>
      </c>
      <c r="C34" s="20" t="s">
        <v>103</v>
      </c>
      <c r="D34" s="21" t="s">
        <v>102</v>
      </c>
      <c r="E34" s="22" t="s">
        <v>99</v>
      </c>
      <c r="F34" s="26" t="s">
        <v>47</v>
      </c>
      <c r="G34" s="26" t="s">
        <v>438</v>
      </c>
      <c r="H34" s="26" t="s">
        <v>49</v>
      </c>
      <c r="I34" s="23"/>
      <c r="J34" s="23"/>
      <c r="K34" s="23"/>
      <c r="L34" s="32" t="s">
        <v>356</v>
      </c>
      <c r="M34" s="23" t="s">
        <v>281</v>
      </c>
      <c r="N34" s="26" t="s">
        <v>341</v>
      </c>
      <c r="O34" s="24">
        <v>1500</v>
      </c>
      <c r="P34" s="24">
        <v>1500</v>
      </c>
      <c r="Q34" s="24">
        <v>1000</v>
      </c>
      <c r="R34" s="24">
        <v>2000</v>
      </c>
      <c r="S34" s="24">
        <v>2000</v>
      </c>
      <c r="T34" s="24">
        <v>2000</v>
      </c>
      <c r="U34" s="23"/>
    </row>
    <row r="35" spans="1:21" ht="409.5" customHeight="1">
      <c r="A35" s="7"/>
      <c r="B35" s="19" t="s">
        <v>162</v>
      </c>
      <c r="C35" s="20" t="s">
        <v>105</v>
      </c>
      <c r="D35" s="21" t="s">
        <v>104</v>
      </c>
      <c r="E35" s="22" t="s">
        <v>494</v>
      </c>
      <c r="F35" s="26" t="s">
        <v>47</v>
      </c>
      <c r="G35" s="26" t="s">
        <v>439</v>
      </c>
      <c r="H35" s="26" t="s">
        <v>49</v>
      </c>
      <c r="I35" s="20" t="s">
        <v>492</v>
      </c>
      <c r="J35" s="26"/>
      <c r="K35" s="20" t="s">
        <v>493</v>
      </c>
      <c r="L35" s="32" t="s">
        <v>484</v>
      </c>
      <c r="M35" s="23" t="s">
        <v>281</v>
      </c>
      <c r="N35" s="26" t="s">
        <v>386</v>
      </c>
      <c r="O35" s="24">
        <v>72378.1</v>
      </c>
      <c r="P35" s="24">
        <v>72378.1</v>
      </c>
      <c r="Q35" s="24">
        <v>43209.3</v>
      </c>
      <c r="R35" s="24">
        <v>43209.3</v>
      </c>
      <c r="S35" s="24">
        <v>43209.3</v>
      </c>
      <c r="T35" s="24">
        <v>43209.3</v>
      </c>
      <c r="U35" s="23"/>
    </row>
    <row r="36" spans="1:21" ht="409.5">
      <c r="A36" s="7"/>
      <c r="B36" s="19" t="s">
        <v>163</v>
      </c>
      <c r="C36" s="20" t="s">
        <v>108</v>
      </c>
      <c r="D36" s="21" t="s">
        <v>106</v>
      </c>
      <c r="E36" s="37" t="s">
        <v>196</v>
      </c>
      <c r="F36" s="26" t="s">
        <v>47</v>
      </c>
      <c r="G36" s="26" t="s">
        <v>405</v>
      </c>
      <c r="H36" s="26" t="s">
        <v>49</v>
      </c>
      <c r="I36" s="38"/>
      <c r="J36" s="33"/>
      <c r="K36" s="33"/>
      <c r="L36" s="38" t="s">
        <v>402</v>
      </c>
      <c r="M36" s="38" t="s">
        <v>403</v>
      </c>
      <c r="N36" s="38" t="s">
        <v>404</v>
      </c>
      <c r="O36" s="24">
        <v>2774</v>
      </c>
      <c r="P36" s="24">
        <v>785.4</v>
      </c>
      <c r="Q36" s="24">
        <v>3000</v>
      </c>
      <c r="R36" s="24">
        <v>2000</v>
      </c>
      <c r="S36" s="24">
        <v>2000</v>
      </c>
      <c r="T36" s="24">
        <v>2000</v>
      </c>
      <c r="U36" s="33"/>
    </row>
    <row r="37" spans="1:21" ht="75" customHeight="1" hidden="1">
      <c r="A37" s="7"/>
      <c r="B37" s="19" t="s">
        <v>164</v>
      </c>
      <c r="C37" s="20" t="s">
        <v>110</v>
      </c>
      <c r="D37" s="21" t="s">
        <v>109</v>
      </c>
      <c r="E37" s="22"/>
      <c r="F37" s="26"/>
      <c r="G37" s="26"/>
      <c r="H37" s="26"/>
      <c r="I37" s="23"/>
      <c r="J37" s="23"/>
      <c r="K37" s="23"/>
      <c r="L37" s="23"/>
      <c r="M37" s="23"/>
      <c r="N37" s="23"/>
      <c r="O37" s="24"/>
      <c r="P37" s="24"/>
      <c r="Q37" s="24"/>
      <c r="R37" s="24"/>
      <c r="S37" s="24"/>
      <c r="T37" s="24"/>
      <c r="U37" s="23"/>
    </row>
    <row r="38" spans="1:21" ht="304.5" customHeight="1">
      <c r="A38" s="7"/>
      <c r="B38" s="19" t="s">
        <v>177</v>
      </c>
      <c r="C38" s="20" t="s">
        <v>290</v>
      </c>
      <c r="D38" s="21" t="s">
        <v>178</v>
      </c>
      <c r="E38" s="22" t="s">
        <v>182</v>
      </c>
      <c r="F38" s="26" t="s">
        <v>47</v>
      </c>
      <c r="G38" s="26" t="s">
        <v>282</v>
      </c>
      <c r="H38" s="26" t="s">
        <v>49</v>
      </c>
      <c r="I38" s="26"/>
      <c r="J38" s="23"/>
      <c r="K38" s="26"/>
      <c r="L38" s="38" t="s">
        <v>440</v>
      </c>
      <c r="M38" s="23" t="s">
        <v>293</v>
      </c>
      <c r="N38" s="39" t="s">
        <v>352</v>
      </c>
      <c r="O38" s="24">
        <v>5366.1</v>
      </c>
      <c r="P38" s="24">
        <v>5299.3</v>
      </c>
      <c r="Q38" s="24">
        <v>5290.2</v>
      </c>
      <c r="R38" s="24">
        <v>5290.2</v>
      </c>
      <c r="S38" s="24">
        <v>5290.2</v>
      </c>
      <c r="T38" s="24">
        <v>5290.2</v>
      </c>
      <c r="U38" s="23"/>
    </row>
    <row r="39" spans="1:21" ht="187.5" customHeight="1" hidden="1">
      <c r="A39" s="7"/>
      <c r="B39" s="19" t="s">
        <v>179</v>
      </c>
      <c r="C39" s="20" t="s">
        <v>283</v>
      </c>
      <c r="D39" s="21" t="s">
        <v>180</v>
      </c>
      <c r="E39" s="22"/>
      <c r="F39" s="26"/>
      <c r="G39" s="26"/>
      <c r="H39" s="26"/>
      <c r="I39" s="26"/>
      <c r="J39" s="23"/>
      <c r="K39" s="26"/>
      <c r="L39" s="38"/>
      <c r="M39" s="23"/>
      <c r="N39" s="39"/>
      <c r="O39" s="24">
        <v>0</v>
      </c>
      <c r="P39" s="24">
        <v>0</v>
      </c>
      <c r="Q39" s="24">
        <v>0</v>
      </c>
      <c r="R39" s="24">
        <v>0</v>
      </c>
      <c r="S39" s="24">
        <v>0</v>
      </c>
      <c r="T39" s="24">
        <v>0</v>
      </c>
      <c r="U39" s="23"/>
    </row>
    <row r="40" spans="1:21" ht="216" customHeight="1">
      <c r="A40" s="7"/>
      <c r="B40" s="19" t="s">
        <v>165</v>
      </c>
      <c r="C40" s="20" t="s">
        <v>113</v>
      </c>
      <c r="D40" s="21" t="s">
        <v>111</v>
      </c>
      <c r="E40" s="22" t="s">
        <v>107</v>
      </c>
      <c r="F40" s="26" t="s">
        <v>47</v>
      </c>
      <c r="G40" s="26" t="s">
        <v>112</v>
      </c>
      <c r="H40" s="26" t="s">
        <v>49</v>
      </c>
      <c r="I40" s="28" t="s">
        <v>503</v>
      </c>
      <c r="J40" s="33"/>
      <c r="K40" s="38" t="s">
        <v>495</v>
      </c>
      <c r="L40" s="28" t="s">
        <v>413</v>
      </c>
      <c r="M40" s="28"/>
      <c r="N40" s="28" t="s">
        <v>334</v>
      </c>
      <c r="O40" s="24">
        <v>3089</v>
      </c>
      <c r="P40" s="24">
        <v>3089</v>
      </c>
      <c r="Q40" s="24">
        <v>1297.5</v>
      </c>
      <c r="R40" s="24">
        <v>1297.5</v>
      </c>
      <c r="S40" s="24">
        <v>1297.5</v>
      </c>
      <c r="T40" s="24">
        <v>1297.5</v>
      </c>
      <c r="U40" s="23"/>
    </row>
    <row r="41" spans="1:21" ht="136.5" customHeight="1">
      <c r="A41" s="7"/>
      <c r="B41" s="19" t="s">
        <v>166</v>
      </c>
      <c r="C41" s="98" t="s">
        <v>415</v>
      </c>
      <c r="D41" s="21"/>
      <c r="E41" s="22" t="s">
        <v>422</v>
      </c>
      <c r="F41" s="26" t="s">
        <v>47</v>
      </c>
      <c r="G41" s="26" t="s">
        <v>485</v>
      </c>
      <c r="H41" s="26" t="s">
        <v>49</v>
      </c>
      <c r="I41" s="40"/>
      <c r="J41" s="97"/>
      <c r="K41" s="38"/>
      <c r="L41" s="28" t="s">
        <v>408</v>
      </c>
      <c r="M41" s="40"/>
      <c r="N41" s="39" t="s">
        <v>406</v>
      </c>
      <c r="O41" s="24">
        <v>50</v>
      </c>
      <c r="P41" s="24">
        <v>49.5</v>
      </c>
      <c r="Q41" s="24">
        <v>50</v>
      </c>
      <c r="R41" s="24">
        <v>50</v>
      </c>
      <c r="S41" s="24">
        <v>50</v>
      </c>
      <c r="T41" s="24">
        <v>50</v>
      </c>
      <c r="U41" s="23"/>
    </row>
    <row r="42" spans="1:21" ht="216.75" customHeight="1">
      <c r="A42" s="7"/>
      <c r="B42" s="19" t="s">
        <v>416</v>
      </c>
      <c r="C42" s="20" t="s">
        <v>117</v>
      </c>
      <c r="D42" s="21" t="s">
        <v>114</v>
      </c>
      <c r="E42" s="22" t="s">
        <v>115</v>
      </c>
      <c r="F42" s="26" t="s">
        <v>47</v>
      </c>
      <c r="G42" s="26" t="s">
        <v>116</v>
      </c>
      <c r="H42" s="26" t="s">
        <v>49</v>
      </c>
      <c r="I42" s="40"/>
      <c r="J42" s="40"/>
      <c r="K42" s="99"/>
      <c r="L42" s="90" t="s">
        <v>366</v>
      </c>
      <c r="M42" s="40" t="s">
        <v>184</v>
      </c>
      <c r="N42" s="40" t="s">
        <v>443</v>
      </c>
      <c r="O42" s="24">
        <v>25021.5</v>
      </c>
      <c r="P42" s="24">
        <v>24729.1</v>
      </c>
      <c r="Q42" s="24">
        <v>10750.3</v>
      </c>
      <c r="R42" s="24">
        <v>10750.3</v>
      </c>
      <c r="S42" s="24">
        <v>10750.3</v>
      </c>
      <c r="T42" s="24">
        <v>10750.3</v>
      </c>
      <c r="U42" s="23"/>
    </row>
    <row r="43" spans="1:21" ht="38.25" hidden="1">
      <c r="A43" s="7"/>
      <c r="B43" s="19" t="s">
        <v>417</v>
      </c>
      <c r="C43" s="20" t="s">
        <v>291</v>
      </c>
      <c r="D43" s="21" t="s">
        <v>292</v>
      </c>
      <c r="E43" s="22"/>
      <c r="F43" s="26"/>
      <c r="G43" s="26"/>
      <c r="H43" s="26"/>
      <c r="I43" s="41"/>
      <c r="J43" s="41"/>
      <c r="K43" s="41"/>
      <c r="L43" s="41"/>
      <c r="M43" s="77"/>
      <c r="N43" s="41"/>
      <c r="O43" s="24"/>
      <c r="P43" s="24"/>
      <c r="Q43" s="24"/>
      <c r="R43" s="24"/>
      <c r="S43" s="24"/>
      <c r="T43" s="24"/>
      <c r="U43" s="23"/>
    </row>
    <row r="44" spans="1:21" ht="267.75" customHeight="1">
      <c r="A44" s="7" t="s">
        <v>358</v>
      </c>
      <c r="B44" s="19" t="s">
        <v>167</v>
      </c>
      <c r="C44" s="20" t="s">
        <v>119</v>
      </c>
      <c r="D44" s="21" t="s">
        <v>118</v>
      </c>
      <c r="E44" s="22" t="s">
        <v>301</v>
      </c>
      <c r="F44" s="26" t="s">
        <v>47</v>
      </c>
      <c r="G44" s="26" t="s">
        <v>442</v>
      </c>
      <c r="H44" s="26" t="s">
        <v>49</v>
      </c>
      <c r="I44" s="23"/>
      <c r="J44" s="23"/>
      <c r="K44" s="23"/>
      <c r="L44" s="78" t="s">
        <v>414</v>
      </c>
      <c r="M44" s="23"/>
      <c r="N44" s="26" t="s">
        <v>444</v>
      </c>
      <c r="O44" s="24">
        <v>49.8</v>
      </c>
      <c r="P44" s="24">
        <v>44.1</v>
      </c>
      <c r="Q44" s="24">
        <v>40</v>
      </c>
      <c r="R44" s="24">
        <v>50</v>
      </c>
      <c r="S44" s="24">
        <v>50</v>
      </c>
      <c r="T44" s="24">
        <v>50</v>
      </c>
      <c r="U44" s="23"/>
    </row>
    <row r="45" spans="1:22" ht="47.25" customHeight="1" hidden="1">
      <c r="A45" s="7"/>
      <c r="B45" s="19" t="s">
        <v>168</v>
      </c>
      <c r="C45" s="20" t="s">
        <v>121</v>
      </c>
      <c r="D45" s="21" t="s">
        <v>120</v>
      </c>
      <c r="E45" s="37"/>
      <c r="F45" s="38"/>
      <c r="G45" s="33"/>
      <c r="H45" s="33"/>
      <c r="I45" s="32"/>
      <c r="J45" s="33"/>
      <c r="K45" s="38"/>
      <c r="L45" s="32"/>
      <c r="M45" s="33"/>
      <c r="N45" s="38"/>
      <c r="O45" s="70"/>
      <c r="P45" s="70"/>
      <c r="Q45" s="24"/>
      <c r="R45" s="24"/>
      <c r="S45" s="24"/>
      <c r="T45" s="24"/>
      <c r="U45" s="23"/>
      <c r="V45" s="103"/>
    </row>
    <row r="46" spans="1:21" ht="151.5" customHeight="1">
      <c r="A46" s="7"/>
      <c r="B46" s="35" t="s">
        <v>169</v>
      </c>
      <c r="C46" s="32" t="s">
        <v>123</v>
      </c>
      <c r="D46" s="36" t="s">
        <v>122</v>
      </c>
      <c r="E46" s="37" t="s">
        <v>41</v>
      </c>
      <c r="F46" s="33"/>
      <c r="G46" s="33"/>
      <c r="H46" s="33"/>
      <c r="I46" s="38"/>
      <c r="J46" s="33"/>
      <c r="K46" s="33"/>
      <c r="L46" s="33"/>
      <c r="M46" s="33"/>
      <c r="N46" s="33"/>
      <c r="O46" s="24">
        <f aca="true" t="shared" si="2" ref="O46:T46">O47</f>
        <v>920434.8999999999</v>
      </c>
      <c r="P46" s="24">
        <f t="shared" si="2"/>
        <v>900741.8999999999</v>
      </c>
      <c r="Q46" s="24">
        <f t="shared" si="2"/>
        <v>856667.3999999999</v>
      </c>
      <c r="R46" s="24">
        <f t="shared" si="2"/>
        <v>845686.2999999999</v>
      </c>
      <c r="S46" s="24">
        <f t="shared" si="2"/>
        <v>857148.5</v>
      </c>
      <c r="T46" s="24">
        <f t="shared" si="2"/>
        <v>857148.5</v>
      </c>
      <c r="U46" s="33"/>
    </row>
    <row r="47" spans="1:23" ht="86.25" customHeight="1">
      <c r="A47" s="7"/>
      <c r="B47" s="35" t="s">
        <v>170</v>
      </c>
      <c r="C47" s="32" t="s">
        <v>194</v>
      </c>
      <c r="D47" s="36" t="s">
        <v>124</v>
      </c>
      <c r="E47" s="37"/>
      <c r="F47" s="38"/>
      <c r="G47" s="38"/>
      <c r="H47" s="38"/>
      <c r="I47" s="33"/>
      <c r="J47" s="33"/>
      <c r="K47" s="33"/>
      <c r="L47" s="33"/>
      <c r="M47" s="33"/>
      <c r="N47" s="33"/>
      <c r="O47" s="24">
        <f aca="true" t="shared" si="3" ref="O47:T47">O48+O49+O50+O51+O52+O53+O54+O55+O56+O57+O58+O60+O61+O62+O59+O63+O64+O65+O66</f>
        <v>920434.8999999999</v>
      </c>
      <c r="P47" s="24">
        <f t="shared" si="3"/>
        <v>900741.8999999999</v>
      </c>
      <c r="Q47" s="24">
        <f t="shared" si="3"/>
        <v>856667.3999999999</v>
      </c>
      <c r="R47" s="24">
        <f t="shared" si="3"/>
        <v>845686.2999999999</v>
      </c>
      <c r="S47" s="24">
        <f t="shared" si="3"/>
        <v>857148.5</v>
      </c>
      <c r="T47" s="24">
        <f t="shared" si="3"/>
        <v>857148.5</v>
      </c>
      <c r="U47" s="33"/>
      <c r="W47" s="91"/>
    </row>
    <row r="48" spans="1:23" ht="213.75" customHeight="1">
      <c r="A48" s="7"/>
      <c r="B48" s="35" t="s">
        <v>261</v>
      </c>
      <c r="C48" s="32" t="s">
        <v>195</v>
      </c>
      <c r="D48" s="36" t="s">
        <v>124</v>
      </c>
      <c r="E48" s="37" t="s">
        <v>196</v>
      </c>
      <c r="F48" s="38" t="s">
        <v>125</v>
      </c>
      <c r="G48" s="38" t="s">
        <v>126</v>
      </c>
      <c r="H48" s="38" t="s">
        <v>127</v>
      </c>
      <c r="I48" s="85" t="s">
        <v>197</v>
      </c>
      <c r="J48" s="33" t="s">
        <v>185</v>
      </c>
      <c r="K48" s="38" t="s">
        <v>198</v>
      </c>
      <c r="L48" s="79" t="s">
        <v>369</v>
      </c>
      <c r="M48" s="33" t="s">
        <v>199</v>
      </c>
      <c r="N48" s="38" t="s">
        <v>448</v>
      </c>
      <c r="O48" s="24">
        <v>5556.5</v>
      </c>
      <c r="P48" s="24">
        <v>5556.5</v>
      </c>
      <c r="Q48" s="24">
        <v>6059.6</v>
      </c>
      <c r="R48" s="24">
        <v>5866.1</v>
      </c>
      <c r="S48" s="24">
        <v>4770</v>
      </c>
      <c r="T48" s="24">
        <v>4770</v>
      </c>
      <c r="U48" s="43"/>
      <c r="W48" s="92"/>
    </row>
    <row r="49" spans="1:23" ht="246" customHeight="1">
      <c r="A49" s="7"/>
      <c r="B49" s="35" t="s">
        <v>262</v>
      </c>
      <c r="C49" s="32" t="s">
        <v>200</v>
      </c>
      <c r="D49" s="44"/>
      <c r="E49" s="37" t="s">
        <v>287</v>
      </c>
      <c r="F49" s="28" t="s">
        <v>202</v>
      </c>
      <c r="G49" s="28" t="s">
        <v>203</v>
      </c>
      <c r="H49" s="75" t="s">
        <v>204</v>
      </c>
      <c r="I49" s="28" t="s">
        <v>205</v>
      </c>
      <c r="J49" s="28" t="s">
        <v>206</v>
      </c>
      <c r="K49" s="28" t="s">
        <v>207</v>
      </c>
      <c r="L49" s="28" t="s">
        <v>370</v>
      </c>
      <c r="M49" s="28"/>
      <c r="N49" s="28" t="s">
        <v>449</v>
      </c>
      <c r="O49" s="24">
        <v>62386.3</v>
      </c>
      <c r="P49" s="24">
        <v>62354</v>
      </c>
      <c r="Q49" s="24">
        <v>0</v>
      </c>
      <c r="R49" s="24">
        <v>0</v>
      </c>
      <c r="S49" s="24">
        <v>0</v>
      </c>
      <c r="T49" s="24">
        <v>0</v>
      </c>
      <c r="U49" s="45"/>
      <c r="W49" s="92"/>
    </row>
    <row r="50" spans="1:23" ht="227.25" customHeight="1">
      <c r="A50" s="7"/>
      <c r="B50" s="35" t="s">
        <v>263</v>
      </c>
      <c r="C50" s="105" t="s">
        <v>208</v>
      </c>
      <c r="D50" s="46"/>
      <c r="E50" s="18" t="s">
        <v>209</v>
      </c>
      <c r="F50" s="28" t="s">
        <v>210</v>
      </c>
      <c r="G50" s="28" t="s">
        <v>211</v>
      </c>
      <c r="H50" s="75" t="s">
        <v>204</v>
      </c>
      <c r="I50" s="28" t="s">
        <v>312</v>
      </c>
      <c r="J50" s="28" t="s">
        <v>212</v>
      </c>
      <c r="K50" s="75" t="s">
        <v>313</v>
      </c>
      <c r="L50" s="28" t="s">
        <v>472</v>
      </c>
      <c r="M50" s="28" t="s">
        <v>213</v>
      </c>
      <c r="N50" s="28" t="s">
        <v>450</v>
      </c>
      <c r="O50" s="47">
        <v>349375.1</v>
      </c>
      <c r="P50" s="48">
        <v>342558.5</v>
      </c>
      <c r="Q50" s="47">
        <v>351185.6</v>
      </c>
      <c r="R50" s="47">
        <v>349853</v>
      </c>
      <c r="S50" s="47">
        <v>349853</v>
      </c>
      <c r="T50" s="47">
        <v>349853</v>
      </c>
      <c r="U50" s="42"/>
      <c r="W50" s="93"/>
    </row>
    <row r="51" spans="1:23" ht="306.75" customHeight="1">
      <c r="A51" s="7"/>
      <c r="B51" s="35" t="s">
        <v>264</v>
      </c>
      <c r="C51" s="49" t="s">
        <v>214</v>
      </c>
      <c r="D51" s="50"/>
      <c r="E51" s="17" t="s">
        <v>201</v>
      </c>
      <c r="F51" s="28" t="s">
        <v>210</v>
      </c>
      <c r="G51" s="28" t="s">
        <v>215</v>
      </c>
      <c r="H51" s="75" t="s">
        <v>204</v>
      </c>
      <c r="I51" s="40" t="s">
        <v>216</v>
      </c>
      <c r="J51" s="40" t="s">
        <v>217</v>
      </c>
      <c r="K51" s="80" t="s">
        <v>218</v>
      </c>
      <c r="L51" s="40" t="s">
        <v>371</v>
      </c>
      <c r="M51" s="28" t="s">
        <v>219</v>
      </c>
      <c r="N51" s="81" t="s">
        <v>451</v>
      </c>
      <c r="O51" s="24">
        <f>13561.1+451</f>
        <v>14012.1</v>
      </c>
      <c r="P51" s="55">
        <f>12673.7+451</f>
        <v>13124.7</v>
      </c>
      <c r="Q51" s="24">
        <f>13937.8+520</f>
        <v>14457.8</v>
      </c>
      <c r="R51" s="24">
        <f>14664.8+520</f>
        <v>15184.8</v>
      </c>
      <c r="S51" s="24">
        <f>14664.8+520</f>
        <v>15184.8</v>
      </c>
      <c r="T51" s="24">
        <f>14664.8+520</f>
        <v>15184.8</v>
      </c>
      <c r="U51" s="51"/>
      <c r="W51" s="93"/>
    </row>
    <row r="52" spans="1:23" ht="260.25" customHeight="1">
      <c r="A52" s="7"/>
      <c r="B52" s="35" t="s">
        <v>265</v>
      </c>
      <c r="C52" s="52" t="s">
        <v>220</v>
      </c>
      <c r="D52" s="53"/>
      <c r="E52" s="31" t="s">
        <v>221</v>
      </c>
      <c r="F52" s="28" t="s">
        <v>210</v>
      </c>
      <c r="G52" s="28" t="s">
        <v>215</v>
      </c>
      <c r="H52" s="82" t="s">
        <v>204</v>
      </c>
      <c r="I52" s="85" t="s">
        <v>222</v>
      </c>
      <c r="J52" s="41" t="s">
        <v>212</v>
      </c>
      <c r="K52" s="72" t="s">
        <v>223</v>
      </c>
      <c r="L52" s="85" t="s">
        <v>372</v>
      </c>
      <c r="M52" s="83" t="s">
        <v>199</v>
      </c>
      <c r="N52" s="81" t="s">
        <v>452</v>
      </c>
      <c r="O52" s="24">
        <v>958.6</v>
      </c>
      <c r="P52" s="24">
        <v>958.6</v>
      </c>
      <c r="Q52" s="24">
        <v>1150.1</v>
      </c>
      <c r="R52" s="24">
        <v>1137.3</v>
      </c>
      <c r="S52" s="54">
        <v>1137.3</v>
      </c>
      <c r="T52" s="54">
        <v>1137.3</v>
      </c>
      <c r="U52" s="51"/>
      <c r="W52" s="93"/>
    </row>
    <row r="53" spans="1:23" ht="267.75" customHeight="1">
      <c r="A53" s="7"/>
      <c r="B53" s="35" t="s">
        <v>266</v>
      </c>
      <c r="C53" s="52" t="s">
        <v>224</v>
      </c>
      <c r="D53" s="53"/>
      <c r="E53" s="31" t="s">
        <v>221</v>
      </c>
      <c r="F53" s="28" t="s">
        <v>210</v>
      </c>
      <c r="G53" s="28" t="s">
        <v>225</v>
      </c>
      <c r="H53" s="75" t="s">
        <v>204</v>
      </c>
      <c r="I53" s="74" t="s">
        <v>226</v>
      </c>
      <c r="J53" s="74" t="s">
        <v>227</v>
      </c>
      <c r="K53" s="74" t="s">
        <v>453</v>
      </c>
      <c r="L53" s="74" t="s">
        <v>373</v>
      </c>
      <c r="M53" s="28"/>
      <c r="N53" s="81" t="s">
        <v>454</v>
      </c>
      <c r="O53" s="24">
        <v>7879.1</v>
      </c>
      <c r="P53" s="24">
        <v>7879.1</v>
      </c>
      <c r="Q53" s="24">
        <v>6004.3</v>
      </c>
      <c r="R53" s="24">
        <v>5247.8</v>
      </c>
      <c r="S53" s="54">
        <v>5225.4</v>
      </c>
      <c r="T53" s="54">
        <v>5225.4</v>
      </c>
      <c r="U53" s="51"/>
      <c r="W53" s="91"/>
    </row>
    <row r="54" spans="1:23" ht="409.5">
      <c r="A54" s="7"/>
      <c r="B54" s="35" t="s">
        <v>267</v>
      </c>
      <c r="C54" s="52" t="s">
        <v>228</v>
      </c>
      <c r="D54" s="56"/>
      <c r="E54" s="31" t="s">
        <v>288</v>
      </c>
      <c r="F54" s="28" t="s">
        <v>210</v>
      </c>
      <c r="G54" s="28" t="s">
        <v>445</v>
      </c>
      <c r="H54" s="75" t="s">
        <v>204</v>
      </c>
      <c r="I54" s="28" t="s">
        <v>319</v>
      </c>
      <c r="J54" s="28" t="s">
        <v>314</v>
      </c>
      <c r="K54" s="28" t="s">
        <v>315</v>
      </c>
      <c r="L54" s="28" t="s">
        <v>374</v>
      </c>
      <c r="M54" s="28" t="s">
        <v>229</v>
      </c>
      <c r="N54" s="81" t="s">
        <v>455</v>
      </c>
      <c r="O54" s="24">
        <f>25389.4</f>
        <v>25389.4</v>
      </c>
      <c r="P54" s="55">
        <v>23566.6</v>
      </c>
      <c r="Q54" s="24">
        <v>26932</v>
      </c>
      <c r="R54" s="24">
        <v>22363.6</v>
      </c>
      <c r="S54" s="24">
        <v>27059.1</v>
      </c>
      <c r="T54" s="24">
        <v>27059.1</v>
      </c>
      <c r="U54" s="57"/>
      <c r="W54" s="91"/>
    </row>
    <row r="55" spans="1:21" ht="209.25" customHeight="1">
      <c r="A55" s="7"/>
      <c r="B55" s="35" t="s">
        <v>268</v>
      </c>
      <c r="C55" s="52" t="s">
        <v>230</v>
      </c>
      <c r="D55" s="44"/>
      <c r="E55" s="58" t="s">
        <v>231</v>
      </c>
      <c r="F55" s="28" t="s">
        <v>232</v>
      </c>
      <c r="G55" s="28" t="s">
        <v>233</v>
      </c>
      <c r="H55" s="75" t="s">
        <v>234</v>
      </c>
      <c r="I55" s="40" t="s">
        <v>235</v>
      </c>
      <c r="J55" s="40" t="s">
        <v>236</v>
      </c>
      <c r="K55" s="80" t="s">
        <v>237</v>
      </c>
      <c r="L55" s="40" t="s">
        <v>375</v>
      </c>
      <c r="M55" s="40" t="s">
        <v>199</v>
      </c>
      <c r="N55" s="40" t="s">
        <v>446</v>
      </c>
      <c r="O55" s="59">
        <f>19451+3405.5</f>
        <v>22856.5</v>
      </c>
      <c r="P55" s="59">
        <f>19355.3+3392.3</f>
        <v>22747.6</v>
      </c>
      <c r="Q55" s="59">
        <v>24760.8</v>
      </c>
      <c r="R55" s="59">
        <v>24715.2</v>
      </c>
      <c r="S55" s="59">
        <v>24715.2</v>
      </c>
      <c r="T55" s="59">
        <v>24715.2</v>
      </c>
      <c r="U55" s="43"/>
    </row>
    <row r="56" spans="1:21" ht="342.75" customHeight="1">
      <c r="A56" t="s">
        <v>0</v>
      </c>
      <c r="B56" s="35" t="s">
        <v>269</v>
      </c>
      <c r="C56" s="94" t="s">
        <v>238</v>
      </c>
      <c r="D56" s="60"/>
      <c r="E56" s="18" t="s">
        <v>239</v>
      </c>
      <c r="F56" s="28" t="s">
        <v>240</v>
      </c>
      <c r="G56" s="28" t="s">
        <v>241</v>
      </c>
      <c r="H56" s="28"/>
      <c r="I56" s="28" t="s">
        <v>242</v>
      </c>
      <c r="J56" s="28" t="s">
        <v>243</v>
      </c>
      <c r="K56" s="28" t="s">
        <v>244</v>
      </c>
      <c r="L56" s="28" t="s">
        <v>376</v>
      </c>
      <c r="M56" s="28"/>
      <c r="N56" s="81" t="s">
        <v>447</v>
      </c>
      <c r="O56" s="24">
        <v>7497.6</v>
      </c>
      <c r="P56" s="55">
        <v>7497.5</v>
      </c>
      <c r="Q56" s="24">
        <v>3186.6</v>
      </c>
      <c r="R56" s="24">
        <v>1914</v>
      </c>
      <c r="S56" s="24">
        <v>7004.2</v>
      </c>
      <c r="T56" s="24">
        <v>7004.2</v>
      </c>
      <c r="U56" s="43"/>
    </row>
    <row r="57" spans="2:21" ht="230.25" customHeight="1">
      <c r="B57" s="35" t="s">
        <v>270</v>
      </c>
      <c r="C57" s="41" t="s">
        <v>246</v>
      </c>
      <c r="D57" s="100"/>
      <c r="E57" s="17" t="s">
        <v>209</v>
      </c>
      <c r="F57" s="40" t="s">
        <v>210</v>
      </c>
      <c r="G57" s="40" t="s">
        <v>247</v>
      </c>
      <c r="H57" s="80" t="s">
        <v>204</v>
      </c>
      <c r="I57" s="40" t="s">
        <v>248</v>
      </c>
      <c r="J57" s="40" t="s">
        <v>206</v>
      </c>
      <c r="K57" s="40" t="s">
        <v>249</v>
      </c>
      <c r="L57" s="40" t="s">
        <v>377</v>
      </c>
      <c r="M57" s="40" t="s">
        <v>199</v>
      </c>
      <c r="N57" s="40" t="s">
        <v>456</v>
      </c>
      <c r="O57" s="63">
        <v>88199.1</v>
      </c>
      <c r="P57" s="62">
        <v>85008.5</v>
      </c>
      <c r="Q57" s="63">
        <v>94259</v>
      </c>
      <c r="R57" s="63">
        <v>91475</v>
      </c>
      <c r="S57" s="63">
        <v>94259</v>
      </c>
      <c r="T57" s="63">
        <v>94259</v>
      </c>
      <c r="U57" s="43"/>
    </row>
    <row r="58" spans="2:21" ht="409.5">
      <c r="B58" s="35" t="s">
        <v>271</v>
      </c>
      <c r="C58" s="101" t="s">
        <v>250</v>
      </c>
      <c r="D58" s="46"/>
      <c r="E58" s="18" t="s">
        <v>251</v>
      </c>
      <c r="F58" s="89"/>
      <c r="G58" s="89"/>
      <c r="H58" s="89"/>
      <c r="I58" s="28" t="s">
        <v>320</v>
      </c>
      <c r="J58" s="28" t="s">
        <v>316</v>
      </c>
      <c r="K58" s="28" t="s">
        <v>317</v>
      </c>
      <c r="L58" s="28" t="s">
        <v>457</v>
      </c>
      <c r="M58" s="28" t="s">
        <v>252</v>
      </c>
      <c r="N58" s="28" t="s">
        <v>458</v>
      </c>
      <c r="O58" s="64">
        <v>15867.5</v>
      </c>
      <c r="P58" s="61">
        <v>15863.6</v>
      </c>
      <c r="Q58" s="64">
        <v>9911.8</v>
      </c>
      <c r="R58" s="64">
        <v>9911.8</v>
      </c>
      <c r="S58" s="64">
        <v>9911.8</v>
      </c>
      <c r="T58" s="64">
        <v>9911.8</v>
      </c>
      <c r="U58" s="43"/>
    </row>
    <row r="59" spans="2:21" ht="327.75" customHeight="1">
      <c r="B59" s="35" t="s">
        <v>272</v>
      </c>
      <c r="C59" s="52" t="s">
        <v>285</v>
      </c>
      <c r="D59" s="46"/>
      <c r="E59" s="18" t="s">
        <v>302</v>
      </c>
      <c r="F59" s="28" t="s">
        <v>303</v>
      </c>
      <c r="G59" s="28"/>
      <c r="H59" s="28" t="s">
        <v>304</v>
      </c>
      <c r="I59" s="40" t="s">
        <v>468</v>
      </c>
      <c r="J59" s="28" t="s">
        <v>212</v>
      </c>
      <c r="K59" s="28" t="s">
        <v>433</v>
      </c>
      <c r="L59" s="28" t="s">
        <v>459</v>
      </c>
      <c r="M59" s="28"/>
      <c r="N59" s="28" t="s">
        <v>458</v>
      </c>
      <c r="O59" s="63">
        <v>316376.9</v>
      </c>
      <c r="P59" s="63">
        <v>309917.2</v>
      </c>
      <c r="Q59" s="63">
        <v>314806.7</v>
      </c>
      <c r="R59" s="63">
        <v>314439</v>
      </c>
      <c r="S59" s="63">
        <v>314439</v>
      </c>
      <c r="T59" s="63">
        <v>314439</v>
      </c>
      <c r="U59" s="43"/>
    </row>
    <row r="60" spans="2:21" ht="108" customHeight="1" hidden="1">
      <c r="B60" s="35" t="s">
        <v>273</v>
      </c>
      <c r="C60" s="27" t="s">
        <v>253</v>
      </c>
      <c r="D60" s="65"/>
      <c r="E60" s="18"/>
      <c r="F60" s="28"/>
      <c r="G60" s="28"/>
      <c r="H60" s="28"/>
      <c r="I60" s="40"/>
      <c r="J60" s="28"/>
      <c r="K60" s="28"/>
      <c r="L60" s="28"/>
      <c r="M60" s="28"/>
      <c r="N60" s="28"/>
      <c r="O60" s="61"/>
      <c r="P60" s="62"/>
      <c r="Q60" s="61"/>
      <c r="R60" s="61"/>
      <c r="S60" s="61"/>
      <c r="T60" s="61"/>
      <c r="U60" s="43"/>
    </row>
    <row r="61" spans="2:21" ht="213.75" customHeight="1">
      <c r="B61" s="35" t="s">
        <v>274</v>
      </c>
      <c r="C61" s="66" t="s">
        <v>254</v>
      </c>
      <c r="D61" s="67"/>
      <c r="E61" s="42" t="s">
        <v>255</v>
      </c>
      <c r="F61" s="41"/>
      <c r="G61" s="41"/>
      <c r="H61" s="84"/>
      <c r="I61" s="85" t="s">
        <v>256</v>
      </c>
      <c r="J61" s="86" t="s">
        <v>206</v>
      </c>
      <c r="K61" s="41" t="s">
        <v>257</v>
      </c>
      <c r="L61" s="79" t="s">
        <v>378</v>
      </c>
      <c r="M61" s="41"/>
      <c r="N61" s="41"/>
      <c r="O61" s="61">
        <v>343.2</v>
      </c>
      <c r="P61" s="62">
        <v>343.2</v>
      </c>
      <c r="Q61" s="61">
        <v>85.6</v>
      </c>
      <c r="R61" s="61">
        <v>0</v>
      </c>
      <c r="S61" s="61">
        <v>0</v>
      </c>
      <c r="T61" s="61">
        <v>0</v>
      </c>
      <c r="U61" s="43"/>
    </row>
    <row r="62" spans="2:21" ht="202.5" customHeight="1">
      <c r="B62" s="35" t="s">
        <v>275</v>
      </c>
      <c r="C62" s="95" t="s">
        <v>258</v>
      </c>
      <c r="D62" s="68"/>
      <c r="E62" s="18" t="s">
        <v>289</v>
      </c>
      <c r="F62" s="41" t="s">
        <v>260</v>
      </c>
      <c r="G62" s="41" t="s">
        <v>305</v>
      </c>
      <c r="H62" s="72" t="s">
        <v>306</v>
      </c>
      <c r="I62" s="87" t="s">
        <v>321</v>
      </c>
      <c r="J62" s="41"/>
      <c r="K62" s="41"/>
      <c r="L62" s="41" t="s">
        <v>460</v>
      </c>
      <c r="M62" s="41"/>
      <c r="N62" s="41" t="s">
        <v>461</v>
      </c>
      <c r="O62" s="61">
        <v>2</v>
      </c>
      <c r="P62" s="62">
        <v>2</v>
      </c>
      <c r="Q62" s="61">
        <v>270</v>
      </c>
      <c r="R62" s="61">
        <v>18</v>
      </c>
      <c r="S62" s="62">
        <v>29</v>
      </c>
      <c r="T62" s="62">
        <v>29</v>
      </c>
      <c r="U62" s="43"/>
    </row>
    <row r="63" spans="2:21" ht="150" customHeight="1">
      <c r="B63" s="35" t="s">
        <v>284</v>
      </c>
      <c r="C63" s="95" t="s">
        <v>294</v>
      </c>
      <c r="D63" s="68"/>
      <c r="E63" s="18" t="s">
        <v>259</v>
      </c>
      <c r="F63" s="26"/>
      <c r="G63" s="26"/>
      <c r="H63" s="26"/>
      <c r="I63" s="88" t="s">
        <v>295</v>
      </c>
      <c r="J63" s="86" t="s">
        <v>296</v>
      </c>
      <c r="K63" s="41" t="s">
        <v>297</v>
      </c>
      <c r="L63" s="30" t="s">
        <v>380</v>
      </c>
      <c r="M63" s="41"/>
      <c r="N63" s="41" t="s">
        <v>335</v>
      </c>
      <c r="O63" s="61">
        <v>108</v>
      </c>
      <c r="P63" s="62">
        <v>107.4</v>
      </c>
      <c r="Q63" s="61">
        <v>27</v>
      </c>
      <c r="R63" s="61">
        <v>0</v>
      </c>
      <c r="S63" s="61">
        <v>0</v>
      </c>
      <c r="T63" s="61">
        <v>0</v>
      </c>
      <c r="U63" s="43"/>
    </row>
    <row r="64" spans="2:21" ht="150.75" customHeight="1">
      <c r="B64" s="35" t="s">
        <v>286</v>
      </c>
      <c r="C64" s="95" t="s">
        <v>322</v>
      </c>
      <c r="D64" s="68"/>
      <c r="E64" s="18" t="s">
        <v>221</v>
      </c>
      <c r="F64" s="26"/>
      <c r="G64" s="69"/>
      <c r="H64" s="26"/>
      <c r="I64" s="88" t="s">
        <v>357</v>
      </c>
      <c r="J64" s="86" t="s">
        <v>227</v>
      </c>
      <c r="K64" s="41" t="s">
        <v>325</v>
      </c>
      <c r="L64" s="30" t="s">
        <v>379</v>
      </c>
      <c r="M64" s="41" t="s">
        <v>245</v>
      </c>
      <c r="N64" s="41" t="s">
        <v>462</v>
      </c>
      <c r="O64" s="61">
        <v>784</v>
      </c>
      <c r="P64" s="61">
        <v>768.1</v>
      </c>
      <c r="Q64" s="61">
        <v>752.4</v>
      </c>
      <c r="R64" s="61">
        <v>742.6</v>
      </c>
      <c r="S64" s="61">
        <v>742.6</v>
      </c>
      <c r="T64" s="61">
        <v>742.6</v>
      </c>
      <c r="U64" s="43"/>
    </row>
    <row r="65" spans="2:21" ht="0.75" customHeight="1" hidden="1">
      <c r="B65" s="35" t="s">
        <v>367</v>
      </c>
      <c r="C65" s="95" t="s">
        <v>419</v>
      </c>
      <c r="D65" s="68"/>
      <c r="E65" s="18"/>
      <c r="F65" s="26"/>
      <c r="G65" s="26"/>
      <c r="H65" s="26"/>
      <c r="I65" s="88"/>
      <c r="J65" s="86"/>
      <c r="K65" s="41"/>
      <c r="L65" s="30"/>
      <c r="M65" s="41"/>
      <c r="N65" s="41"/>
      <c r="O65" s="63">
        <v>0</v>
      </c>
      <c r="P65" s="63">
        <v>0</v>
      </c>
      <c r="Q65" s="63">
        <v>0</v>
      </c>
      <c r="R65" s="63">
        <v>0</v>
      </c>
      <c r="S65" s="63">
        <v>0</v>
      </c>
      <c r="T65" s="63">
        <v>0</v>
      </c>
      <c r="U65" s="43"/>
    </row>
    <row r="66" spans="2:21" ht="409.5" customHeight="1">
      <c r="B66" s="35" t="s">
        <v>418</v>
      </c>
      <c r="C66" s="95" t="s">
        <v>420</v>
      </c>
      <c r="D66" s="68"/>
      <c r="E66" s="104">
        <v>1003</v>
      </c>
      <c r="F66" s="26"/>
      <c r="G66" s="26"/>
      <c r="H66" s="26"/>
      <c r="I66" s="88" t="s">
        <v>497</v>
      </c>
      <c r="J66" s="86" t="s">
        <v>463</v>
      </c>
      <c r="K66" s="41" t="s">
        <v>498</v>
      </c>
      <c r="L66" s="102" t="s">
        <v>496</v>
      </c>
      <c r="M66" s="41" t="s">
        <v>464</v>
      </c>
      <c r="N66" s="41" t="s">
        <v>499</v>
      </c>
      <c r="O66" s="63">
        <v>2843</v>
      </c>
      <c r="P66" s="62">
        <v>2488.8</v>
      </c>
      <c r="Q66" s="63">
        <v>2818.1</v>
      </c>
      <c r="R66" s="63">
        <v>2818.1</v>
      </c>
      <c r="S66" s="63">
        <v>2818.1</v>
      </c>
      <c r="T66" s="63">
        <v>2818.1</v>
      </c>
      <c r="U66" s="43"/>
    </row>
    <row r="67" spans="2:21" ht="204.75" customHeight="1">
      <c r="B67" s="19" t="s">
        <v>171</v>
      </c>
      <c r="C67" s="20" t="s">
        <v>129</v>
      </c>
      <c r="D67" s="21" t="s">
        <v>128</v>
      </c>
      <c r="E67" s="22" t="s">
        <v>41</v>
      </c>
      <c r="F67" s="23"/>
      <c r="G67" s="23"/>
      <c r="H67" s="23"/>
      <c r="I67" s="23"/>
      <c r="J67" s="23"/>
      <c r="K67" s="23"/>
      <c r="L67" s="23"/>
      <c r="M67" s="23"/>
      <c r="N67" s="23"/>
      <c r="O67" s="24">
        <f>O68+O70+O71+O69</f>
        <v>214055.1</v>
      </c>
      <c r="P67" s="24">
        <f>P68+P70+P71+P69</f>
        <v>213676.6</v>
      </c>
      <c r="Q67" s="24">
        <f>Q68+Q70+Q71+Q69</f>
        <v>54815.9</v>
      </c>
      <c r="R67" s="24">
        <f>R68+R70+R71+R69</f>
        <v>28244.4</v>
      </c>
      <c r="S67" s="24">
        <f>S68+S70+S71</f>
        <v>27842.4</v>
      </c>
      <c r="T67" s="24">
        <f>T68+T70+T71</f>
        <v>27842.4</v>
      </c>
      <c r="U67" s="33"/>
    </row>
    <row r="68" spans="2:21" ht="264" customHeight="1">
      <c r="B68" s="19" t="s">
        <v>172</v>
      </c>
      <c r="C68" s="20" t="s">
        <v>132</v>
      </c>
      <c r="D68" s="21" t="s">
        <v>130</v>
      </c>
      <c r="E68" s="22" t="s">
        <v>86</v>
      </c>
      <c r="F68" s="26" t="s">
        <v>47</v>
      </c>
      <c r="G68" s="26" t="s">
        <v>131</v>
      </c>
      <c r="H68" s="26" t="s">
        <v>49</v>
      </c>
      <c r="I68" s="23"/>
      <c r="J68" s="23"/>
      <c r="K68" s="23"/>
      <c r="L68" s="40" t="s">
        <v>359</v>
      </c>
      <c r="M68" s="28" t="s">
        <v>186</v>
      </c>
      <c r="N68" s="28" t="s">
        <v>342</v>
      </c>
      <c r="O68" s="24">
        <v>25420.1</v>
      </c>
      <c r="P68" s="24">
        <v>25420.1</v>
      </c>
      <c r="Q68" s="24">
        <v>21999</v>
      </c>
      <c r="R68" s="24">
        <v>21999</v>
      </c>
      <c r="S68" s="24">
        <v>21999</v>
      </c>
      <c r="T68" s="24">
        <v>21999</v>
      </c>
      <c r="U68" s="33"/>
    </row>
    <row r="69" spans="2:21" ht="274.5" customHeight="1">
      <c r="B69" s="19" t="s">
        <v>382</v>
      </c>
      <c r="C69" s="20" t="s">
        <v>383</v>
      </c>
      <c r="D69" s="21" t="s">
        <v>133</v>
      </c>
      <c r="E69" s="22" t="s">
        <v>387</v>
      </c>
      <c r="F69" s="38" t="s">
        <v>47</v>
      </c>
      <c r="G69" s="38" t="s">
        <v>395</v>
      </c>
      <c r="H69" s="38" t="s">
        <v>49</v>
      </c>
      <c r="I69" s="28" t="s">
        <v>466</v>
      </c>
      <c r="J69" s="23"/>
      <c r="K69" s="28" t="s">
        <v>441</v>
      </c>
      <c r="L69" s="28"/>
      <c r="M69" s="33"/>
      <c r="N69" s="28"/>
      <c r="O69" s="24">
        <f>186871.1-8239.3</f>
        <v>178631.80000000002</v>
      </c>
      <c r="P69" s="24">
        <f>186739.9-8104.3</f>
        <v>178635.6</v>
      </c>
      <c r="Q69" s="24">
        <v>955</v>
      </c>
      <c r="R69" s="24">
        <v>402</v>
      </c>
      <c r="S69" s="24">
        <v>402</v>
      </c>
      <c r="T69" s="24">
        <v>402</v>
      </c>
      <c r="U69" s="33"/>
    </row>
    <row r="70" spans="2:23" ht="120.75" customHeight="1">
      <c r="B70" s="19" t="s">
        <v>173</v>
      </c>
      <c r="C70" s="20" t="s">
        <v>134</v>
      </c>
      <c r="D70" s="21" t="s">
        <v>133</v>
      </c>
      <c r="E70" s="22" t="s">
        <v>384</v>
      </c>
      <c r="F70" s="38" t="s">
        <v>47</v>
      </c>
      <c r="G70" s="38" t="s">
        <v>309</v>
      </c>
      <c r="H70" s="38" t="s">
        <v>49</v>
      </c>
      <c r="I70" s="28"/>
      <c r="J70" s="23"/>
      <c r="K70" s="28"/>
      <c r="L70" s="28"/>
      <c r="M70" s="33"/>
      <c r="N70" s="28"/>
      <c r="O70" s="24">
        <v>4592</v>
      </c>
      <c r="P70" s="24">
        <v>4442.3</v>
      </c>
      <c r="Q70" s="24">
        <v>28484.9</v>
      </c>
      <c r="R70" s="24">
        <v>2466.4</v>
      </c>
      <c r="S70" s="24">
        <v>2466.4</v>
      </c>
      <c r="T70" s="24">
        <v>2466.4</v>
      </c>
      <c r="U70" s="33"/>
      <c r="V70" s="15"/>
      <c r="W70" s="16"/>
    </row>
    <row r="71" spans="2:21" ht="409.5" customHeight="1">
      <c r="B71" s="19" t="s">
        <v>174</v>
      </c>
      <c r="C71" s="20" t="s">
        <v>136</v>
      </c>
      <c r="D71" s="21" t="s">
        <v>135</v>
      </c>
      <c r="E71" s="22" t="s">
        <v>504</v>
      </c>
      <c r="F71" s="38" t="s">
        <v>47</v>
      </c>
      <c r="G71" s="38" t="s">
        <v>309</v>
      </c>
      <c r="H71" s="38" t="s">
        <v>49</v>
      </c>
      <c r="I71" s="23"/>
      <c r="J71" s="23"/>
      <c r="K71" s="23"/>
      <c r="L71" s="28" t="s">
        <v>486</v>
      </c>
      <c r="M71" s="28" t="s">
        <v>187</v>
      </c>
      <c r="N71" s="28" t="s">
        <v>487</v>
      </c>
      <c r="O71" s="24">
        <f>17624.8-2500-9713.6</f>
        <v>5411.199999999999</v>
      </c>
      <c r="P71" s="24">
        <f>17365.9-2358-9829.3</f>
        <v>5178.600000000002</v>
      </c>
      <c r="Q71" s="24">
        <v>3377</v>
      </c>
      <c r="R71" s="24">
        <v>3377</v>
      </c>
      <c r="S71" s="24">
        <v>3377</v>
      </c>
      <c r="T71" s="24">
        <v>3377</v>
      </c>
      <c r="U71" s="33"/>
    </row>
    <row r="72" spans="2:21" ht="38.25">
      <c r="B72" s="19" t="s">
        <v>0</v>
      </c>
      <c r="C72" s="20" t="s">
        <v>138</v>
      </c>
      <c r="D72" s="21" t="s">
        <v>137</v>
      </c>
      <c r="E72" s="22" t="s">
        <v>41</v>
      </c>
      <c r="F72" s="23"/>
      <c r="G72" s="23"/>
      <c r="H72" s="23"/>
      <c r="I72" s="23"/>
      <c r="J72" s="23"/>
      <c r="K72" s="23"/>
      <c r="L72" s="23"/>
      <c r="M72" s="23"/>
      <c r="N72" s="23"/>
      <c r="O72" s="71">
        <f aca="true" t="shared" si="4" ref="O72:T72">O46+O9+O67</f>
        <v>2145697.4</v>
      </c>
      <c r="P72" s="71">
        <f t="shared" si="4"/>
        <v>2082771.4</v>
      </c>
      <c r="Q72" s="71">
        <f t="shared" si="4"/>
        <v>1582818.4</v>
      </c>
      <c r="R72" s="71">
        <f t="shared" si="4"/>
        <v>1519906.7999999998</v>
      </c>
      <c r="S72" s="71">
        <f t="shared" si="4"/>
        <v>1531043.2999999998</v>
      </c>
      <c r="T72" s="71">
        <f t="shared" si="4"/>
        <v>1531043.2999999998</v>
      </c>
      <c r="U72" s="23"/>
    </row>
    <row r="74" spans="15:19" ht="16.5" customHeight="1">
      <c r="O74" s="127"/>
      <c r="P74" s="127"/>
      <c r="Q74" s="127"/>
      <c r="R74" s="127"/>
      <c r="S74" s="127"/>
    </row>
    <row r="75" ht="12.75">
      <c r="P75" s="13"/>
    </row>
    <row r="76" spans="15:19" ht="12.75">
      <c r="O76" s="96"/>
      <c r="P76" s="96"/>
      <c r="Q76" s="96"/>
      <c r="R76" s="96"/>
      <c r="S76" s="96"/>
    </row>
    <row r="78" ht="12.75">
      <c r="O78" s="96"/>
    </row>
  </sheetData>
  <sheetProtection/>
  <mergeCells count="13">
    <mergeCell ref="L5:N5"/>
    <mergeCell ref="O5:P5"/>
    <mergeCell ref="S5:T5"/>
    <mergeCell ref="P1:U2"/>
    <mergeCell ref="E2:O2"/>
    <mergeCell ref="B3:U3"/>
    <mergeCell ref="B4:D6"/>
    <mergeCell ref="E4:E6"/>
    <mergeCell ref="F4:N4"/>
    <mergeCell ref="O4:T4"/>
    <mergeCell ref="U4:U6"/>
    <mergeCell ref="F5:H5"/>
    <mergeCell ref="I5:K5"/>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O50:U50">
      <formula1>-100000000000</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КейСистемс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dc:creator>
  <cp:keywords/>
  <dc:description/>
  <cp:lastModifiedBy>Reshetova_LN</cp:lastModifiedBy>
  <cp:lastPrinted>2018-05-23T06:51:49Z</cp:lastPrinted>
  <dcterms:created xsi:type="dcterms:W3CDTF">1999-06-18T11:48:52Z</dcterms:created>
  <dcterms:modified xsi:type="dcterms:W3CDTF">2018-05-23T11:16:47Z</dcterms:modified>
  <cp:category/>
  <cp:version/>
  <cp:contentType/>
  <cp:contentStatus/>
</cp:coreProperties>
</file>