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<sst xmlns="http://schemas.openxmlformats.org/spreadsheetml/2006/main" count="156" uniqueCount="114">
  <si>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</si>
  <si>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</si>
  <si>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</si>
  <si>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</si>
  <si>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</si>
  <si>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</si>
  <si>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</si>
  <si>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</si>
  <si>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</si>
  <si>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</si>
  <si>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</si>
  <si>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</si>
  <si>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</si>
  <si>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</si>
  <si>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</si>
  <si>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</si>
  <si>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</si>
  <si>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</si>
  <si>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</si>
  <si>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</si>
  <si>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</si>
  <si>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</si>
  <si>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</si>
  <si>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</si>
  <si>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</si>
  <si>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</si>
  <si>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</si>
  <si>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</si>
  <si>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</si>
  <si>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</si>
  <si>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</si>
  <si>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</si>
  <si>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</si>
  <si>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</si>
  <si>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</si>
  <si>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</si>
  <si>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</si>
  <si>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</si>
  <si>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</si>
  <si>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</si>
  <si>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</si>
  <si>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</si>
  <si>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</si>
  <si>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</si>
  <si>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</si>
  <si>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</si>
  <si>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</si>
  <si>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</si>
  <si>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</si>
  <si>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</si>
  <si>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</si>
  <si>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</si>
  <si>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</si>
  <si>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</si>
  <si>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</si>
  <si>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</si>
  <si>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</si>
  <si>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</si>
  <si>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</si>
  <si>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</si>
  <si>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</si>
  <si>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</si>
  <si>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</si>
  <si>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</si>
  <si>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</si>
  <si>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</si>
  <si>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</si>
  <si>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</si>
  <si>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</si>
  <si>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</si>
  <si>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</si>
  <si>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</si>
  <si>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</si>
  <si>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</si>
  <si>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</si>
  <si>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</si>
  <si>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</si>
  <si>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</si>
  <si>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</si>
  <si>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</si>
  <si>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</si>
  <si>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</si>
  <si>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</si>
  <si>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</si>
  <si>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</si>
  <si>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</si>
  <si>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</si>
  <si>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</si>
  <si>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</si>
  <si>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</si>
  <si>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</si>
  <si>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</si>
  <si>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</si>
  <si>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</si>
  <si>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А.Ю. Зимина</t>
  </si>
  <si>
    <t>Муниципальный контракт № 0313300005613000026-0135052-01 от21.06.2013 г.</t>
  </si>
  <si>
    <t>Протокол подведения итогов аукциона № 0313300005613000026-1 от 10.06.2013 г.</t>
  </si>
  <si>
    <t>28.10.2013г. - 2 млн. руб.</t>
  </si>
  <si>
    <t>8,175% годовых</t>
  </si>
  <si>
    <t>28.10.2014г.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</si>
  <si>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</si>
  <si>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</si>
  <si>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</si>
  <si>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</si>
  <si>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</si>
  <si>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</si>
  <si>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</si>
  <si>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</si>
  <si>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</si>
  <si>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по состоянию на "01"июня 2014 года</t>
  </si>
  <si>
    <t>Соглашение № 30 от 29.05.2014г.</t>
  </si>
  <si>
    <t>Распоряжение Правительства УР №298-р от 12.05.2014г.</t>
  </si>
  <si>
    <t>29.05.2014г.</t>
  </si>
  <si>
    <t>01.05.2017г.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</si>
</sst>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109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84</v>
      </c>
      <c r="B23" s="21"/>
      <c r="C23" s="21"/>
      <c r="D23" s="21"/>
      <c r="E23" s="21"/>
      <c r="F23" s="21"/>
      <c r="G23" s="21"/>
      <c r="H23" s="21"/>
      <c r="I23" s="21" t="s">
        <v>94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75" zoomScaleNormal="75" zoomScalePageLayoutView="0" workbookViewId="0" topLeftCell="A4">
      <selection activeCell="P10" sqref="P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125.25" customHeight="1">
      <c r="A7" s="6">
        <v>1</v>
      </c>
      <c r="B7" s="28" t="s">
        <v>86</v>
      </c>
      <c r="C7" s="22" t="s">
        <v>87</v>
      </c>
      <c r="D7" s="22" t="s">
        <v>77</v>
      </c>
      <c r="E7" s="22" t="s">
        <v>78</v>
      </c>
      <c r="F7" s="22" t="s">
        <v>89</v>
      </c>
      <c r="G7" s="22" t="s">
        <v>88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3764689.85+77075.34+77075.34+69616.44+77075.34+74589.04</f>
        <v>4140121.3499999996</v>
      </c>
      <c r="M7" s="24">
        <f>H7-I7</f>
        <v>44000000</v>
      </c>
      <c r="N7" s="24"/>
      <c r="O7" s="22"/>
      <c r="P7" s="27" t="s">
        <v>90</v>
      </c>
      <c r="Q7" s="22"/>
    </row>
    <row r="8" spans="1:17" ht="99.75" customHeight="1">
      <c r="A8" s="23">
        <v>2</v>
      </c>
      <c r="B8" s="28" t="s">
        <v>100</v>
      </c>
      <c r="C8" s="28" t="s">
        <v>101</v>
      </c>
      <c r="D8" s="22" t="s">
        <v>77</v>
      </c>
      <c r="E8" s="22" t="s">
        <v>78</v>
      </c>
      <c r="F8" s="28" t="s">
        <v>102</v>
      </c>
      <c r="G8" s="28" t="s">
        <v>103</v>
      </c>
      <c r="H8" s="24">
        <v>39027098</v>
      </c>
      <c r="I8" s="24">
        <v>0</v>
      </c>
      <c r="J8" s="31" t="s">
        <v>104</v>
      </c>
      <c r="K8" s="22" t="s">
        <v>79</v>
      </c>
      <c r="L8" s="32">
        <f>23817.22+27345.7+27345.7+24699.34+27345.7+26463.58</f>
        <v>157017.24</v>
      </c>
      <c r="M8" s="24">
        <f>H8-I8</f>
        <v>39027098</v>
      </c>
      <c r="N8" s="24"/>
      <c r="O8" s="22"/>
      <c r="P8" s="27" t="s">
        <v>90</v>
      </c>
      <c r="Q8" s="22"/>
    </row>
    <row r="9" spans="1:17" ht="99.75" customHeight="1">
      <c r="A9" s="23">
        <v>3</v>
      </c>
      <c r="B9" s="28" t="s">
        <v>108</v>
      </c>
      <c r="C9" s="28" t="s">
        <v>105</v>
      </c>
      <c r="D9" s="22" t="s">
        <v>77</v>
      </c>
      <c r="E9" s="22" t="s">
        <v>78</v>
      </c>
      <c r="F9" s="28" t="s">
        <v>106</v>
      </c>
      <c r="G9" s="28" t="s">
        <v>107</v>
      </c>
      <c r="H9" s="24">
        <v>21962000</v>
      </c>
      <c r="I9" s="24">
        <v>0</v>
      </c>
      <c r="J9" s="31" t="s">
        <v>104</v>
      </c>
      <c r="K9" s="22" t="s">
        <v>79</v>
      </c>
      <c r="L9" s="26">
        <f>4467.61+15388.44+15388.44+13899.24+15388.44+14892.04</f>
        <v>79424.20999999999</v>
      </c>
      <c r="M9" s="24">
        <f>H9-I9</f>
        <v>21962000</v>
      </c>
      <c r="N9" s="24"/>
      <c r="O9" s="22"/>
      <c r="P9" s="27" t="s">
        <v>90</v>
      </c>
      <c r="Q9" s="22"/>
    </row>
    <row r="10" spans="1:17" ht="99.75" customHeight="1">
      <c r="A10" s="23">
        <v>4</v>
      </c>
      <c r="B10" s="28" t="s">
        <v>110</v>
      </c>
      <c r="C10" s="28" t="s">
        <v>111</v>
      </c>
      <c r="D10" s="22" t="s">
        <v>77</v>
      </c>
      <c r="E10" s="22" t="s">
        <v>78</v>
      </c>
      <c r="F10" s="28" t="s">
        <v>112</v>
      </c>
      <c r="G10" s="28" t="s">
        <v>113</v>
      </c>
      <c r="H10" s="24">
        <v>100475200</v>
      </c>
      <c r="I10" s="24">
        <v>0</v>
      </c>
      <c r="J10" s="31" t="s">
        <v>104</v>
      </c>
      <c r="K10" s="22" t="s">
        <v>79</v>
      </c>
      <c r="L10" s="26">
        <v>0</v>
      </c>
      <c r="M10" s="24">
        <f>H10-I10</f>
        <v>100475200</v>
      </c>
      <c r="N10" s="24"/>
      <c r="O10" s="22"/>
      <c r="P10" s="27" t="s">
        <v>90</v>
      </c>
      <c r="Q10" s="22"/>
    </row>
    <row r="11" spans="1:17" ht="15">
      <c r="A11" s="8" t="s">
        <v>16</v>
      </c>
      <c r="B11" s="8"/>
      <c r="C11" s="8"/>
      <c r="D11" s="8"/>
      <c r="E11" s="8"/>
      <c r="F11" s="8"/>
      <c r="G11" s="8"/>
      <c r="H11" s="18">
        <f>SUM(H7:H10)</f>
        <v>216464298</v>
      </c>
      <c r="I11" s="18">
        <f>SUM(I7:I10)</f>
        <v>11000000</v>
      </c>
      <c r="J11" s="18"/>
      <c r="K11" s="18"/>
      <c r="L11" s="18">
        <f>SUM(L7:L10)</f>
        <v>4376562.8</v>
      </c>
      <c r="M11" s="18">
        <f>SUM(M7:M10)</f>
        <v>205464298</v>
      </c>
      <c r="N11" s="18"/>
      <c r="O11" s="17"/>
      <c r="P11" s="17"/>
      <c r="Q11" s="17"/>
    </row>
    <row r="13" ht="15">
      <c r="F13" s="9"/>
    </row>
    <row r="14" spans="1:12" ht="15">
      <c r="A14" s="21" t="s">
        <v>81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83</v>
      </c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85</v>
      </c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 t="s">
        <v>84</v>
      </c>
      <c r="B19" s="21"/>
      <c r="C19" s="21"/>
      <c r="D19" s="21"/>
      <c r="E19" s="21"/>
      <c r="F19" s="21"/>
      <c r="G19" s="21"/>
      <c r="H19" s="21"/>
      <c r="I19" s="21" t="s">
        <v>94</v>
      </c>
      <c r="J19" s="21"/>
      <c r="K19"/>
      <c r="L19"/>
    </row>
    <row r="20" spans="1:12" ht="15">
      <c r="A20"/>
      <c r="B20"/>
      <c r="C20"/>
      <c r="D20"/>
      <c r="E20"/>
      <c r="F20"/>
      <c r="G20"/>
      <c r="H20"/>
      <c r="I20"/>
      <c r="J20"/>
      <c r="K20"/>
      <c r="L20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8" t="s">
        <v>95</v>
      </c>
      <c r="C7" s="30" t="s">
        <v>96</v>
      </c>
      <c r="D7" s="28" t="s">
        <v>92</v>
      </c>
      <c r="E7" s="29" t="s">
        <v>97</v>
      </c>
      <c r="F7" s="28" t="s">
        <v>98</v>
      </c>
      <c r="G7" s="28" t="s">
        <v>99</v>
      </c>
      <c r="H7" s="22">
        <v>2000000</v>
      </c>
      <c r="I7" s="22">
        <v>2000000</v>
      </c>
      <c r="J7" s="28" t="s">
        <v>91</v>
      </c>
      <c r="K7" s="22">
        <v>10302.74</v>
      </c>
      <c r="L7" s="24">
        <f>SUM(H7-I7)</f>
        <v>0</v>
      </c>
      <c r="M7" s="24"/>
      <c r="N7" s="22"/>
      <c r="O7" s="22"/>
    </row>
    <row r="8" spans="1:15" ht="97.5" customHeight="1">
      <c r="A8" s="23">
        <v>2</v>
      </c>
      <c r="B8" s="28"/>
      <c r="C8" s="30"/>
      <c r="D8" s="28"/>
      <c r="E8" s="29"/>
      <c r="F8" s="28"/>
      <c r="G8" s="28"/>
      <c r="H8" s="22"/>
      <c r="I8" s="22"/>
      <c r="J8" s="28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2000000</v>
      </c>
      <c r="I9" s="18">
        <f>SUM(I7:I8)</f>
        <v>2000000</v>
      </c>
      <c r="J9" s="18"/>
      <c r="K9" s="18">
        <f>SUM(K7:K8)</f>
        <v>10302.74</v>
      </c>
      <c r="L9" s="18">
        <f>SUM(L7:L8)</f>
        <v>0</v>
      </c>
      <c r="M9" s="18"/>
      <c r="N9" s="18"/>
      <c r="O9" s="17"/>
    </row>
    <row r="10" spans="1:12" ht="15">
      <c r="A10" s="21" t="s">
        <v>93</v>
      </c>
      <c r="B10" s="21"/>
      <c r="C10" s="21"/>
      <c r="D10" s="21"/>
      <c r="E10" s="21"/>
      <c r="F10" s="21"/>
      <c r="G10" s="21"/>
      <c r="H10" s="21"/>
      <c r="I10" s="21" t="s">
        <v>83</v>
      </c>
      <c r="J10"/>
      <c r="K10"/>
      <c r="L10"/>
    </row>
    <row r="11" spans="1:12" ht="15">
      <c r="A11" s="21"/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85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 t="s">
        <v>94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94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2014-04-30T06:08:14Z</cp:lastPrinted>
  <dcterms:created xsi:type="dcterms:W3CDTF">2007-07-05T14:40:34Z</dcterms:created>
  <dcterms:modified xsi:type="dcterms:W3CDTF">2014-06-02T06:49:28Z</dcterms:modified>
  <cp:category/>
  <cp:version/>
  <cp:contentType/>
  <cp:contentStatus/>
</cp:coreProperties>
</file>