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<sst xmlns="http://schemas.openxmlformats.org/spreadsheetml/2006/main" count="147" uniqueCount="110">
  <si>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</si>
  <si>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</si>
  <si>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</si>
  <si>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</si>
  <si>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</si>
  <si>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</si>
  <si>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</si>
  <si>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</si>
  <si>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</si>
  <si>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</si>
  <si>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</si>
  <si>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</si>
  <si>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</si>
  <si>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</si>
  <si>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</si>
  <si>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</si>
  <si>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</si>
  <si>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</si>
  <si>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</si>
  <si>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</si>
  <si>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</si>
  <si>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</si>
  <si>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</si>
  <si>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</si>
  <si>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</si>
  <si>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</si>
  <si>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</si>
  <si>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</si>
  <si>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</si>
  <si>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</si>
  <si>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</si>
  <si>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</si>
  <si>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</si>
  <si>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</si>
  <si>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</si>
  <si>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</si>
  <si>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</si>
  <si>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</si>
  <si>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</si>
  <si>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</si>
  <si>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</si>
  <si>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</si>
  <si>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</si>
  <si>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</si>
  <si>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</si>
  <si>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</si>
  <si>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</si>
  <si>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</si>
  <si>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</si>
  <si>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</si>
  <si>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</si>
  <si>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</si>
  <si>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</si>
  <si>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</si>
  <si>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</si>
  <si>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</si>
  <si>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</si>
  <si>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</si>
  <si>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</si>
  <si>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</si>
  <si>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</si>
  <si>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</si>
  <si>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</si>
  <si>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</si>
  <si>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</si>
  <si>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</si>
  <si>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</si>
  <si>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</si>
  <si>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</si>
  <si>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</si>
  <si>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</si>
  <si>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</si>
  <si>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</si>
  <si>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</si>
  <si>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</si>
  <si>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</si>
  <si>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</si>
  <si>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</si>
  <si>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</si>
  <si>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</si>
  <si>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</si>
  <si>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</si>
  <si>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</si>
  <si>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</si>
  <si>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</si>
  <si>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</si>
  <si>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</si>
  <si>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</si>
  <si>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</si>
  <si>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</si>
  <si>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</si>
  <si>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</si>
  <si>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</si>
  <si>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</si>
  <si>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А.Ю. Зимина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</si>
  <si>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</si>
  <si>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</si>
  <si>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</si>
  <si>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</si>
  <si>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</si>
  <si>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</si>
  <si>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</si>
  <si>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</si>
  <si>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</si>
  <si>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</si>
  <si>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</si>
  <si>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</si>
  <si>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</si>
  <si>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</si>
  <si>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по состоянию на "01"февраля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</si>
</sst>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3" sqref="L2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109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>
        <v>1</v>
      </c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3764689.85+77075.34</f>
        <v>3841765.19</v>
      </c>
      <c r="M7" s="24">
        <f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2</v>
      </c>
      <c r="B8" s="28" t="s">
        <v>100</v>
      </c>
      <c r="C8" s="28" t="s">
        <v>101</v>
      </c>
      <c r="D8" s="22" t="s">
        <v>77</v>
      </c>
      <c r="E8" s="22" t="s">
        <v>78</v>
      </c>
      <c r="F8" s="28" t="s">
        <v>102</v>
      </c>
      <c r="G8" s="28" t="s">
        <v>103</v>
      </c>
      <c r="H8" s="24">
        <v>39027098</v>
      </c>
      <c r="I8" s="24">
        <v>0</v>
      </c>
      <c r="J8" s="31" t="s">
        <v>104</v>
      </c>
      <c r="K8" s="22" t="s">
        <v>79</v>
      </c>
      <c r="L8" s="38">
        <f>23817.22+27345.7</f>
        <v>51162.92</v>
      </c>
      <c r="M8" s="24">
        <f>H8-I8</f>
        <v>39027098</v>
      </c>
      <c r="N8" s="24"/>
      <c r="O8" s="22"/>
      <c r="P8" s="27" t="s">
        <v>90</v>
      </c>
      <c r="Q8" s="22"/>
    </row>
    <row r="9" spans="1:17" ht="99.75" customHeight="1">
      <c r="A9" s="23">
        <v>3</v>
      </c>
      <c r="B9" s="28" t="s">
        <v>108</v>
      </c>
      <c r="C9" s="28" t="s">
        <v>105</v>
      </c>
      <c r="D9" s="22" t="s">
        <v>77</v>
      </c>
      <c r="E9" s="22" t="s">
        <v>78</v>
      </c>
      <c r="F9" s="28" t="s">
        <v>106</v>
      </c>
      <c r="G9" s="28" t="s">
        <v>107</v>
      </c>
      <c r="H9" s="24">
        <v>21962000</v>
      </c>
      <c r="I9" s="24">
        <v>0</v>
      </c>
      <c r="J9" s="31" t="s">
        <v>104</v>
      </c>
      <c r="K9" s="22" t="s">
        <v>79</v>
      </c>
      <c r="L9" s="26">
        <f>4467.61+15388.44</f>
        <v>19856.05</v>
      </c>
      <c r="M9" s="24">
        <f>H9-I9</f>
        <v>21962000</v>
      </c>
      <c r="N9" s="24"/>
      <c r="O9" s="22"/>
      <c r="P9" s="27" t="s">
        <v>90</v>
      </c>
      <c r="Q9" s="22"/>
    </row>
    <row r="10" spans="1:17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115989098</v>
      </c>
      <c r="I10" s="18">
        <f>SUM(I7:I8)</f>
        <v>11000000</v>
      </c>
      <c r="J10" s="18"/>
      <c r="K10" s="18"/>
      <c r="L10" s="18">
        <f>SUM(L7:L9)</f>
        <v>3912784.1599999997</v>
      </c>
      <c r="M10" s="18">
        <f>SUM(M7:M9)</f>
        <v>104989098</v>
      </c>
      <c r="N10" s="18"/>
      <c r="O10" s="17"/>
      <c r="P10" s="17"/>
      <c r="Q10" s="17"/>
    </row>
    <row r="12" ht="15">
      <c r="F12" s="9"/>
    </row>
    <row r="13" spans="1:12" ht="15">
      <c r="A13" s="21" t="s">
        <v>81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85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84</v>
      </c>
      <c r="B18" s="21"/>
      <c r="C18" s="21"/>
      <c r="D18" s="21"/>
      <c r="E18" s="21"/>
      <c r="F18" s="21"/>
      <c r="G18" s="21"/>
      <c r="H18" s="21"/>
      <c r="I18" s="21" t="s">
        <v>94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95</v>
      </c>
      <c r="C7" s="30" t="s">
        <v>96</v>
      </c>
      <c r="D7" s="28" t="s">
        <v>92</v>
      </c>
      <c r="E7" s="29" t="s">
        <v>97</v>
      </c>
      <c r="F7" s="28" t="s">
        <v>98</v>
      </c>
      <c r="G7" s="28" t="s">
        <v>99</v>
      </c>
      <c r="H7" s="22">
        <v>2000000</v>
      </c>
      <c r="I7" s="22">
        <v>2000000</v>
      </c>
      <c r="J7" s="28" t="s">
        <v>91</v>
      </c>
      <c r="K7" s="22">
        <v>10302.74</v>
      </c>
      <c r="L7" s="24">
        <f>SUM(H7-I7)</f>
        <v>0</v>
      </c>
      <c r="M7" s="24"/>
      <c r="N7" s="22"/>
      <c r="O7" s="22"/>
    </row>
    <row r="8" spans="1:15" ht="97.5" customHeight="1">
      <c r="A8" s="23">
        <v>2</v>
      </c>
      <c r="B8" s="28"/>
      <c r="C8" s="30"/>
      <c r="D8" s="28"/>
      <c r="E8" s="29"/>
      <c r="F8" s="28"/>
      <c r="G8" s="28"/>
      <c r="H8" s="22"/>
      <c r="I8" s="22"/>
      <c r="J8" s="28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2000000</v>
      </c>
      <c r="I9" s="18">
        <f>SUM(I7:I8)</f>
        <v>2000000</v>
      </c>
      <c r="J9" s="18"/>
      <c r="K9" s="18">
        <f>SUM(K7:K8)</f>
        <v>10302.74</v>
      </c>
      <c r="L9" s="18">
        <f>SUM(L7:L8)</f>
        <v>0</v>
      </c>
      <c r="M9" s="18"/>
      <c r="N9" s="18"/>
      <c r="O9" s="17"/>
    </row>
    <row r="10" spans="1:12" ht="15">
      <c r="A10" s="21" t="s">
        <v>93</v>
      </c>
      <c r="B10" s="21"/>
      <c r="C10" s="21"/>
      <c r="D10" s="21"/>
      <c r="E10" s="21"/>
      <c r="F10" s="21"/>
      <c r="G10" s="21"/>
      <c r="H10" s="21"/>
      <c r="I10" s="21" t="s">
        <v>83</v>
      </c>
      <c r="J10"/>
      <c r="K10"/>
      <c r="L10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 t="s">
        <v>94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2014-02-04T08:52:56Z</cp:lastPrinted>
  <dcterms:created xsi:type="dcterms:W3CDTF">2007-07-05T14:40:34Z</dcterms:created>
  <dcterms:modified xsi:type="dcterms:W3CDTF">2014-02-04T08:54:27Z</dcterms:modified>
  <cp:category/>
  <cp:version/>
  <cp:contentType/>
  <cp:contentStatus/>
</cp:coreProperties>
</file>