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<sst xmlns="http://schemas.openxmlformats.org/spreadsheetml/2006/main" count="136" uniqueCount="102">
  <si>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</si>
  <si>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</si>
  <si>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</si>
  <si>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</si>
  <si>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</si>
  <si>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</si>
  <si>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</si>
  <si>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</si>
  <si>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</si>
  <si>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</si>
  <si>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</si>
  <si>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</si>
  <si>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</si>
  <si>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</si>
  <si>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</si>
  <si>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</si>
  <si>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</si>
  <si>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</si>
  <si>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</si>
  <si>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</si>
  <si>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</si>
  <si>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</si>
  <si>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</si>
  <si>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</si>
  <si>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</si>
  <si>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</si>
  <si>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</si>
  <si>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</si>
  <si>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</si>
  <si>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</si>
  <si>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</si>
  <si>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</si>
  <si>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</si>
  <si>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</si>
  <si>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</si>
  <si>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</si>
  <si>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</si>
  <si>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</si>
  <si>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</si>
  <si>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</si>
  <si>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</si>
  <si>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</si>
  <si>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</si>
  <si>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</si>
  <si>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</si>
  <si>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</si>
  <si>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</si>
  <si>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</si>
  <si>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</si>
  <si>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</si>
  <si>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</si>
  <si>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</si>
  <si>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</si>
  <si>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</si>
  <si>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</si>
  <si>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</si>
  <si>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</si>
  <si>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</si>
  <si>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</si>
  <si>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</si>
  <si>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</si>
  <si>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</si>
  <si>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</si>
  <si>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</si>
  <si>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</si>
  <si>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</si>
  <si>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</si>
  <si>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</si>
  <si>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</si>
  <si>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</si>
  <si>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</si>
  <si>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</si>
  <si>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</si>
  <si>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</si>
  <si>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</si>
  <si>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</si>
  <si>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</si>
  <si>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</si>
  <si>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</si>
  <si>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</si>
  <si>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</si>
  <si>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</si>
  <si>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</si>
  <si>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</si>
  <si>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</si>
  <si>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</si>
  <si>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</si>
  <si>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</si>
  <si>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</si>
  <si>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</si>
  <si>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</si>
  <si>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</si>
  <si>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Муниципальный контракт № 11-КЛВ-27/0313300005611000029-0135052-01 от 25.07.2011 г.</t>
  </si>
  <si>
    <t>Протокол подведения итогов аукциона № 0313300005611000029-3 от 13.07.2011 г.</t>
  </si>
  <si>
    <t>04.08.2011 г.</t>
  </si>
  <si>
    <t>6,3061 % годовых</t>
  </si>
  <si>
    <t>04.08.2012 г.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</si>
  <si>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</si>
  <si>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</si>
  <si>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</si>
  <si>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17.05.2012 г.</t>
  </si>
  <si>
    <t>по состоянию на "01" июля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</si>
</sst>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7" t="s">
        <v>101</v>
      </c>
      <c r="H8" s="38"/>
      <c r="I8" s="38"/>
      <c r="J8" s="38"/>
      <c r="K8" s="38"/>
      <c r="L8" s="38"/>
      <c r="M8" s="38"/>
      <c r="N8" s="38"/>
      <c r="O8" s="38"/>
    </row>
    <row r="10" spans="1:24" ht="12.75">
      <c r="A10" s="35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"/>
    </row>
    <row r="11" spans="1:24" ht="27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6" t="s">
        <v>81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26" t="s">
        <v>82</v>
      </c>
      <c r="B19" s="26"/>
      <c r="C19" s="26"/>
      <c r="D19" s="26"/>
      <c r="E19" s="26"/>
      <c r="F19" s="26"/>
      <c r="G19" s="26"/>
      <c r="H19" s="26"/>
      <c r="I19" s="26" t="s">
        <v>83</v>
      </c>
      <c r="J19" s="26"/>
    </row>
    <row r="20" spans="1:10" ht="12.7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26" t="s">
        <v>86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26" t="s">
        <v>85</v>
      </c>
      <c r="B23" s="26"/>
      <c r="C23" s="26"/>
      <c r="D23" s="26"/>
      <c r="E23" s="26"/>
      <c r="F23" s="26"/>
      <c r="G23" s="26"/>
      <c r="H23" s="26"/>
      <c r="I23" s="26" t="s">
        <v>84</v>
      </c>
      <c r="J23" s="26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8">
        <v>1</v>
      </c>
      <c r="B7" s="27" t="s">
        <v>87</v>
      </c>
      <c r="C7" s="27" t="s">
        <v>88</v>
      </c>
      <c r="D7" s="27" t="s">
        <v>77</v>
      </c>
      <c r="E7" s="27" t="s">
        <v>78</v>
      </c>
      <c r="F7" s="27" t="s">
        <v>90</v>
      </c>
      <c r="G7" s="27" t="s">
        <v>89</v>
      </c>
      <c r="H7" s="29">
        <v>55000000</v>
      </c>
      <c r="I7" s="29">
        <v>11000000</v>
      </c>
      <c r="J7" s="30" t="s">
        <v>80</v>
      </c>
      <c r="K7" s="27" t="s">
        <v>79</v>
      </c>
      <c r="L7" s="31">
        <f>2188289.36+74535.52+72131.15+74535.52</f>
        <v>2409491.55</v>
      </c>
      <c r="M7" s="29">
        <f>H7-I7</f>
        <v>44000000</v>
      </c>
      <c r="N7" s="29"/>
      <c r="O7" s="27"/>
      <c r="P7" s="32" t="s">
        <v>91</v>
      </c>
      <c r="Q7" s="27"/>
    </row>
    <row r="8" spans="1:17" ht="15">
      <c r="A8" s="8" t="s">
        <v>16</v>
      </c>
      <c r="B8" s="8"/>
      <c r="C8" s="8"/>
      <c r="D8" s="8"/>
      <c r="E8" s="8"/>
      <c r="F8" s="8"/>
      <c r="G8" s="8"/>
      <c r="H8" s="21">
        <f>SUM(H7:H7)</f>
        <v>55000000</v>
      </c>
      <c r="I8" s="21">
        <f>SUM(I7:I7)</f>
        <v>11000000</v>
      </c>
      <c r="J8" s="21"/>
      <c r="K8" s="21"/>
      <c r="L8" s="21">
        <f>SUM(L7:L7)</f>
        <v>2409491.55</v>
      </c>
      <c r="M8" s="21">
        <f>SUM(M7:M7)</f>
        <v>44000000</v>
      </c>
      <c r="N8" s="21"/>
      <c r="O8" s="17"/>
      <c r="P8" s="17"/>
      <c r="Q8" s="17"/>
    </row>
    <row r="10" ht="15">
      <c r="F10" s="9"/>
    </row>
    <row r="11" spans="1:12" ht="15">
      <c r="A11" s="26" t="s">
        <v>81</v>
      </c>
      <c r="B11" s="26"/>
      <c r="C11" s="26"/>
      <c r="D11" s="26"/>
      <c r="E11" s="26"/>
      <c r="F11" s="26"/>
      <c r="G11" s="26"/>
      <c r="H11" s="26"/>
      <c r="I11" s="26"/>
      <c r="J11" s="26"/>
      <c r="K11"/>
      <c r="L11"/>
    </row>
    <row r="12" spans="1:12" ht="15">
      <c r="A12" s="26" t="s">
        <v>82</v>
      </c>
      <c r="B12" s="26"/>
      <c r="C12" s="26"/>
      <c r="D12" s="26"/>
      <c r="E12" s="26"/>
      <c r="F12" s="26"/>
      <c r="G12" s="26"/>
      <c r="H12" s="26"/>
      <c r="I12" s="26" t="s">
        <v>83</v>
      </c>
      <c r="J12" s="26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/>
      <c r="L13"/>
    </row>
    <row r="14" spans="1:12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86</v>
      </c>
      <c r="B15" s="26"/>
      <c r="C15" s="26"/>
      <c r="D15" s="26"/>
      <c r="E15" s="26"/>
      <c r="F15" s="26"/>
      <c r="G15" s="26"/>
      <c r="H15" s="26"/>
      <c r="I15" s="26"/>
      <c r="J15" s="26"/>
      <c r="K15"/>
      <c r="L15"/>
    </row>
    <row r="16" spans="1:12" ht="15">
      <c r="A16" s="26" t="s">
        <v>85</v>
      </c>
      <c r="B16" s="26"/>
      <c r="C16" s="26"/>
      <c r="D16" s="26"/>
      <c r="E16" s="26"/>
      <c r="F16" s="26"/>
      <c r="G16" s="26"/>
      <c r="H16" s="26"/>
      <c r="I16" s="26" t="s">
        <v>84</v>
      </c>
      <c r="J16" s="26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9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24" customFormat="1" ht="96.75" customHeight="1">
      <c r="A7" s="27">
        <v>1</v>
      </c>
      <c r="B7" s="27" t="s">
        <v>92</v>
      </c>
      <c r="C7" s="27" t="s">
        <v>93</v>
      </c>
      <c r="D7" s="33" t="s">
        <v>98</v>
      </c>
      <c r="E7" s="27" t="s">
        <v>94</v>
      </c>
      <c r="F7" s="27" t="s">
        <v>95</v>
      </c>
      <c r="G7" s="27" t="s">
        <v>96</v>
      </c>
      <c r="H7" s="27">
        <v>5000000</v>
      </c>
      <c r="I7" s="27">
        <v>5000000</v>
      </c>
      <c r="J7" s="33" t="s">
        <v>97</v>
      </c>
      <c r="K7" s="27">
        <f>100206.53</f>
        <v>100206.53</v>
      </c>
      <c r="L7" s="27">
        <v>0</v>
      </c>
      <c r="M7" s="27">
        <v>0</v>
      </c>
      <c r="N7" s="27"/>
      <c r="O7" s="27"/>
    </row>
    <row r="8" spans="1:15" ht="96.75" customHeight="1">
      <c r="A8" s="28">
        <v>2</v>
      </c>
      <c r="B8" s="27" t="s">
        <v>92</v>
      </c>
      <c r="C8" s="27" t="s">
        <v>93</v>
      </c>
      <c r="D8" s="33" t="s">
        <v>98</v>
      </c>
      <c r="E8" s="34" t="s">
        <v>100</v>
      </c>
      <c r="F8" s="27" t="s">
        <v>95</v>
      </c>
      <c r="G8" s="27" t="s">
        <v>96</v>
      </c>
      <c r="H8" s="27">
        <v>15000000</v>
      </c>
      <c r="I8" s="27">
        <v>0</v>
      </c>
      <c r="J8" s="33" t="s">
        <v>97</v>
      </c>
      <c r="K8" s="27">
        <f>20675.74+80118.48</f>
        <v>100794.22</v>
      </c>
      <c r="L8" s="27">
        <v>15000000</v>
      </c>
      <c r="M8" s="27">
        <v>0</v>
      </c>
      <c r="N8" s="27"/>
      <c r="O8" s="27"/>
    </row>
    <row r="9" spans="1:15" ht="24.75" customHeight="1">
      <c r="A9" s="18"/>
      <c r="B9" s="19"/>
      <c r="C9" s="19"/>
      <c r="D9" s="19"/>
      <c r="E9" s="19"/>
      <c r="F9" s="19"/>
      <c r="G9" s="19"/>
      <c r="H9" s="23"/>
      <c r="I9" s="20"/>
      <c r="J9" s="22"/>
      <c r="K9" s="19"/>
      <c r="L9" s="23"/>
      <c r="M9" s="23"/>
      <c r="N9" s="20"/>
      <c r="O9" s="19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21">
        <f>SUM(H7:H9)</f>
        <v>20000000</v>
      </c>
      <c r="I10" s="21">
        <f>SUM(I7:I9)</f>
        <v>5000000</v>
      </c>
      <c r="J10" s="21"/>
      <c r="K10" s="21">
        <f>SUM(K7:K9)</f>
        <v>201000.75</v>
      </c>
      <c r="L10" s="21">
        <f>SUM(L7:L9)</f>
        <v>15000000</v>
      </c>
      <c r="M10" s="21"/>
      <c r="N10" s="21"/>
      <c r="O10" s="17"/>
    </row>
    <row r="11" spans="1:12" ht="42" customHeight="1">
      <c r="A11" s="26" t="s">
        <v>99</v>
      </c>
      <c r="B11" s="26"/>
      <c r="C11" s="26"/>
      <c r="D11" s="26"/>
      <c r="E11" s="26"/>
      <c r="F11" s="26"/>
      <c r="G11" s="26"/>
      <c r="H11" s="26"/>
      <c r="I11" s="26" t="s">
        <v>83</v>
      </c>
      <c r="J11"/>
      <c r="K11"/>
      <c r="L11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/>
      <c r="K13"/>
      <c r="L13"/>
    </row>
    <row r="14" spans="1:12" ht="1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85</v>
      </c>
      <c r="B15" s="26"/>
      <c r="C15" s="26"/>
      <c r="D15" s="26"/>
      <c r="E15" s="26"/>
      <c r="F15" s="26"/>
      <c r="G15" s="26"/>
      <c r="H15" s="26"/>
      <c r="I15" s="26" t="s">
        <v>84</v>
      </c>
      <c r="J15" s="26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24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21"/>
      <c r="K7" s="21"/>
      <c r="L7" s="25">
        <v>0</v>
      </c>
      <c r="M7" s="21"/>
      <c r="N7" s="17"/>
      <c r="O7" s="17"/>
      <c r="P7" s="17"/>
    </row>
    <row r="10" spans="1:12" ht="15">
      <c r="A10" s="26" t="s">
        <v>81</v>
      </c>
      <c r="B10" s="26"/>
      <c r="C10" s="26"/>
      <c r="D10" s="26"/>
      <c r="E10" s="26"/>
      <c r="F10" s="26"/>
      <c r="G10" s="26"/>
      <c r="H10" s="26"/>
      <c r="I10" s="26"/>
      <c r="J10"/>
      <c r="K10"/>
      <c r="L10"/>
    </row>
    <row r="11" spans="1:12" ht="15">
      <c r="A11" s="26" t="s">
        <v>82</v>
      </c>
      <c r="B11" s="26"/>
      <c r="C11" s="26"/>
      <c r="D11" s="26"/>
      <c r="E11" s="26"/>
      <c r="F11" s="26"/>
      <c r="G11" s="26"/>
      <c r="H11" s="26"/>
      <c r="I11" s="26" t="s">
        <v>83</v>
      </c>
      <c r="J11"/>
      <c r="K11"/>
      <c r="L11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/>
      <c r="K13"/>
      <c r="L13"/>
    </row>
    <row r="14" spans="1:12" ht="1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85</v>
      </c>
      <c r="B15" s="26"/>
      <c r="C15" s="26"/>
      <c r="D15" s="26"/>
      <c r="E15" s="26"/>
      <c r="F15" s="26"/>
      <c r="G15" s="26"/>
      <c r="H15" s="26"/>
      <c r="I15" s="26" t="s">
        <v>84</v>
      </c>
      <c r="J15" s="26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2012-06-27T08:37:49Z</cp:lastPrinted>
  <dcterms:created xsi:type="dcterms:W3CDTF">2007-07-05T14:40:34Z</dcterms:created>
  <dcterms:modified xsi:type="dcterms:W3CDTF">2012-10-31T11:42:04Z</dcterms:modified>
  <cp:category/>
  <cp:version/>
  <cp:contentType/>
  <cp:contentStatus/>
</cp:coreProperties>
</file>