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060" windowHeight="10365"/>
  </bookViews>
  <sheets>
    <sheet name="ТИПОВАЯ ФОРМА ДОКЛАДА" sheetId="1" r:id="rId1"/>
    <sheet name="Показатели" sheetId="2" r:id="rId2"/>
  </sheets>
  <definedNames>
    <definedName name="_xlnm.Print_Titles" localSheetId="1">Показатели!$5:$6</definedName>
  </definedNames>
  <calcPr calcId="144525"/>
</workbook>
</file>

<file path=xl/calcChain.xml><?xml version="1.0" encoding="utf-8"?>
<calcChain xmlns="http://schemas.openxmlformats.org/spreadsheetml/2006/main">
  <c r="B12" i="1" l="1"/>
  <c r="J6" i="2"/>
  <c r="I6" i="2"/>
  <c r="H6" i="2"/>
  <c r="F6" i="2"/>
  <c r="E6" i="2"/>
</calcChain>
</file>

<file path=xl/sharedStrings.xml><?xml version="1.0" encoding="utf-8"?>
<sst xmlns="http://schemas.openxmlformats.org/spreadsheetml/2006/main" count="395" uniqueCount="195">
  <si>
    <t>УТВЕРЖДЕНА</t>
  </si>
  <si>
    <t>постановлением Правительства
Российской Федерации
от 17 декабря 2012 г.№ 1317</t>
  </si>
  <si>
    <t>ТИПОВАЯ ФОРМА ДОКЛАДА</t>
  </si>
  <si>
    <t>(ф.и.о. главы местной администрации городского округа (муниципального района))</t>
  </si>
  <si>
    <t>г. Сарапул</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</si>
  <si>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</si>
  <si>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</si>
  <si>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городских округов и муниципальных районов за 2018 год и их пранируемые значения на 3 летний период</t>
  </si>
  <si>
    <t>Подпись</t>
  </si>
  <si>
    <t>Дата</t>
  </si>
  <si>
    <t>"_______"</t>
  </si>
  <si>
    <t>__________</t>
  </si>
  <si>
    <t>_______</t>
  </si>
  <si>
    <t>г.</t>
  </si>
  <si>
    <t>I. Показатели эффективности деятельности органов местного самоуправления городского округа 
(муниципального района)</t>
  </si>
  <si>
    <t>(официальное наименование городского округа (муниципального района))</t>
  </si>
  <si>
    <t xml:space="preserve">  Единица 
измерения</t>
  </si>
  <si>
    <t>Отчетная информация</t>
  </si>
  <si>
    <t>Примечание</t>
  </si>
  <si>
    <t>2018</t>
  </si>
  <si>
    <t>Экономическое развитие</t>
  </si>
  <si>
    <t>1.</t>
  </si>
  <si>
    <t>Число субъектов малого и среднего предпринимательства в расчете на 10 тыс. человек населения</t>
  </si>
  <si>
    <t>единиц</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</si>
  <si>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</si>
  <si>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</si>
  <si>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</si>
  <si>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3.</t>
  </si>
  <si>
    <t>Объем инвестиций в основной капитал (за исключением бюджетных средств) в расчете на 1 жителя</t>
  </si>
  <si>
    <t>рублей</t>
  </si>
  <si>
    <t>Объем инвестиций в основной капитал за 2018 год составил 2416,3 млн. руб., что на 48,9% выше значения прошлого года. Прогноз инвестиций на 2019-2021 гг рассчитан в соответствии с темпами роста инвестиций, содержащимися в прогнозе социально-экономического развития УР на 2019-2021 гг.</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</si>
  <si>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</si>
  <si>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</si>
  <si>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5.</t>
  </si>
  <si>
    <t>Доля прибыльных сельскохозяйственных организаций в общем их числе</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</si>
  <si>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</si>
  <si>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</si>
  <si>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Значение показателя в 2018г.снизилось за счет ремонта 2,3 км местных дорог, В прогнозный период планируется снижение показателя за счет ежегодного ремонта местных дорог не менее 3 км</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</si>
  <si>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</si>
  <si>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</si>
  <si>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Значение показателя планируется сохранить на достигнутом уровне</t>
  </si>
  <si>
    <t>8.</t>
  </si>
  <si>
    <t>Среднемесячная номинальная начисленная заработная плата работников:</t>
  </si>
  <si>
    <t/>
  </si>
  <si>
    <t>крупных и средних предприятий и некоммерческих организаций</t>
  </si>
  <si>
    <t>Среднемесячная начисленная заработная плата крупных и средних предприятий г. Сарапула за 2018 год составила 34 752,50 руб., что на 10,9% выше значения прошлого года. Прогноз размера заработной платы на 2019-2021 гг рассчитан в соответствии с темпами роста номинальной начисленной среднемесячной заработной платы, содержащимися в базовом варианте прогноза социально-экономического развития УР на 2019-2021 гг.</t>
  </si>
  <si>
    <t>муниципальных дошкольных образовательных учреждений</t>
  </si>
  <si>
    <t>Заработная плата работников  ДОУ  в течение предшествующих 3-х лет  имеет  тенденцию к повышению. В 2018 году повысилась на 2452,90 рублей и составила 19083,50 рублей (2015 -15186,60 рублей; 2016 - 15384,50 рублей; 2017  - 16630,60 рублей). Повышение показателя произошло в связи с  выполнением  Указа Президента  РФ " О мерах  по реализации государственной социальной политики" от  07.05.2012г  № 597, Постановления Правительства УР № 468 от 18.11.2017 года   в соответствии с которым  производилось повышение заработной платы  по отдельным категориям работников  с 01.01.2018 года и Постановления Правительства УР  № 484 от 19.11.2018 года, в соответствии с которым  производилось повышение заработной платы по отдельным категориям работников с 01.12.2018 года. В прогнозном периоде  планируется повышение заработной платы  работникам муниципальных дошкольных образовательных учреждений.</t>
  </si>
  <si>
    <t>муниципальных общеобразовательных учреждений</t>
  </si>
  <si>
    <t xml:space="preserve">Заработная плата работников общеобразовательных учреждений  в течение предшествующих 3-х лет имеет тенденцию к повышению. В 2018 году повысилась на 2686,5 рублей и составила 25571,50 рублей (2015  - 21357,30 рублей ; 2016 - 21984 рубля; 2017  - 22885,0 рублей). Повышение  показателя произошло в связи с выполнением  Указа Президента РФ " О мерах по реализации государственной социальной политики " от 07.05.2012 г № 597, Постановления Правительства УР № 468 от 18.11.2017 года в соответствии с которым производилось повышение заработной платы по отдельным категориям работников с 01.01.2018 года и Постановления Правительства УР  № 484 от 19.11.2018 года в соответствии с которым  производилось повышение заработной платы  по отдельным категориям работников с 01.12. 2018 г ода. В  прогнозном периоде планируется повышение заработной платы работником общеобразовательных учреждений. </t>
  </si>
  <si>
    <t>учителей муниципальных общеобразовательных учреждений</t>
  </si>
  <si>
    <t>Заработная плата учителей общеобразовательных учреждений в течение предшествующих  3-х лет  имеет тенденцию к повышению. В 2018 году она составила 29223,66 рубля, что выше на 2546,92 рубля относительно 2017 года (2015 - 23686,26 рублей; 2016  -24974,77 рублей; 2017 - 26676,74 рубля). Повышение показателя произошло в соответствии  с  Указом Президента РФ " О мерах по реализации государственной социальной политики " от 07.05.2012г № 597, Постановлением Правительства УР № 468 от 18.11.2017 года, в соответствии с которыми  производилось повышение заработной платы по отдельным категориям работников с 01.01.2018 года, и Постановлением  Правительства УР  № 484 от 19.11.2018 года, в соответствии с которым производилось повышение заработной платы по отдельным категориям работников с 01.12.2018 года. В прогнозном периоде планируется повышение заработной платы работникам общеобразовательных учреждений.</t>
  </si>
  <si>
    <t>муниципальных учреждений культуры и искусства</t>
  </si>
  <si>
    <t>Данные за 2018 год внесены в соответствии с данными территориального органа Федеральной службы государственной статистики по Удмуртской Республике. Прогнозные данные на 2019-2021 годы внесены в соответствии с дорожной картой.</t>
  </si>
  <si>
    <t>муниципальных учреждений физической культуры и спорта</t>
  </si>
  <si>
    <t>Данные за 2018 год внесены в соответствии с данными территориального органа Федеральной службы государственной статистики по Удмуртской Республике. Прогнозные данные на 2019-2021 годы внесены в соответствии с темпами роста, установленными прогнозом СЭР на 2019 г. и плановый период 2020-2021 гг.</t>
  </si>
  <si>
    <t>Дошкольное образование</t>
  </si>
  <si>
    <t>9.</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</si>
  <si>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</si>
  <si>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Доля детей в возрасте 1 - 6 лет, получающих дошкольную образовательную услугу, уменьшилась в 2018 году на 0,22 % и составила 77,56% (2015 г. – 73,64%; 2016 г. – 76,29%, 2018г. - 77,56%). В 2018  году показатель уменьшился в связи с увеличением количества детей в дошкольных учреждениях, которым исполнилось 7 лет.</t>
  </si>
  <si>
    <t>10.</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</si>
  <si>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</si>
  <si>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 xml:space="preserve">Доля детей, стоящих на учете для определения в дошкольные учреждения, в 2018 году  составила 13,78 %. По сравнению с предыдущим периодом  показатель уменьшился на 2,99 % в связи с открытием 110 дополнительных мест в детских садах  (2015 – 19,64%; 2016 – 20,10 %, 2017 – 16,77%). В прогнозном периоде показатель будет снижаться в связи с вводом в эксплуатацию 2-х зданий дошкольных учреждений на 80 мест каждое для детей от 2 месяцев до 3 лет. </t>
  </si>
  <si>
    <t>11.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</si>
  <si>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</si>
  <si>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Доля муниципальных дошкольных образовательных учреждений, здания которых находятся в аварийном состоянии или требуют капитального ремонта, в отчетном периоде не изменилась и остается нулевой в течение предшествующих 3-х лет (2015 - 0, 2016  - 0, 2017 - 0).  В 2019 году  показатель увеличится, так как  3 учреждения получили акты осмотра на капитальный ремонт зданий и вошли в Адресную инвестиционную программу УР на 2019 год. В 2020-2021 годах показатель будет снижаться, так как в учреждениях будет произведен капитальный ремонт.</t>
  </si>
  <si>
    <t>Общее и дополнительное образование</t>
  </si>
  <si>
    <t>12.</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</si>
  <si>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</si>
  <si>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13.</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</si>
  <si>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</si>
  <si>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муниципальных общеобразовательных учреждений, не получивших аттестат о среднем (полном) образовании, снизилась на 0,22% и составила в 2018 году 0,48% (2015 г.  - 0,54%; 2016 г. - 0%, 2017 – 0,26%). Аттестат о среднем (полном) образовании не получили 2 обучающихся класса заочного обучения. В течение предшествующих 3-х лет показатель увеличивался/уменьшался в соответствии с качеством  прохождения выпускниками государственной итоговой аттестации. В прогнозном периоде показатель может снизиться в связи с недостаточным уровнем подготовки обучающихся 9 и 10 классов.</t>
  </si>
  <si>
    <t>14.</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</si>
  <si>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</si>
  <si>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 xml:space="preserve">Доля муниципальных общеобразовательных учреждений, соответствующих современным требованиям обучения, в 2018 году уменьшилась на 0,93 и составила 80,63 % (2015 - 80,96%; 2016 – 79,51%, 2017 – 81,56%) в связи с увеличением количества школ, требующих капитального ремонта. В 2018 году 7 учреждений получили акты осмотра на капитальный ремонт зданий и 6 из них вошли в Адресную инвестиционную программу УР на 2019 год.  К 2021 году показатель улучшится в связи со строительством новой школы. </t>
  </si>
  <si>
    <t>15.</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</si>
  <si>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</si>
  <si>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 xml:space="preserve">Доля муниципальных общеобразовательных учреждений, здания которых находятся в аварийном состоянии или требуют капитального ремонта, в 2018 году увеличилась на 25 % (2015 г. – 10 % , 2016 г. - 10%, 2017 г. - 10%). В 2018 году 7 учреждений получили акты осмотра на капитальный ремонт зданий и 6 из них вошли в Адресную инвестиционную программу УР на 2019 год. В прогнозном периоде показатель не изменится в 2018 году. В 2019-2021 годах показатель будет снижаться, так как в учреждениях будет проводиться поэтапный капитальный ремонт. </t>
  </si>
  <si>
    <t>16.</t>
  </si>
  <si>
    <t>Доля детей первой и второй групп здоровья в общей численности обучающихся в муниципальных общеобразовательных учреждениях</t>
  </si>
  <si>
    <t>Доля детей первой и второй групп здоровья в муниципальных общеобразовательных учреждениях в 2018 году составила 76,64 %, что ниже показателя за 2017 год на 8,66 % (2015 г. - 77,45%, 2016 г. - 75,12%, 2017 – 85,3%). С целью увеличения количества детей 1 и 2 групп здоровья в городе организованы и проводятся система мероприятий по профилактике заболеваний и пропаганде здорового образа жизни. 100 % обучающихся школ проходят диагностику в «Центре здоровья» на факторы риска развития хронических заболеваний. В прогнозном периоде показатель  увеличится в результате реализации в том числе мероприятий в рамках Года здоровья в УР.</t>
  </si>
  <si>
    <t>17.</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</si>
  <si>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</si>
  <si>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Доля обучающихся в муниципальных общеобразовательных учреждениях, занимающихся во вторую  смену, в 2018 году составила 26,60%, что на 1,1% выше, чем в 2017 году (2015 - 27,24%; 2016 - 24,91%, 2017 – 25,5%). В течение предшествующих 3-х лет показатель менялся в соответствии с количеством детей в различных параллелях и классах, которые в соответствии с СанПиН обучаются только в 1 смену. В прогнозный период 2019-2020 годов показатель будет ухудшаться в соответствии  с увеличением общего количества обучающихся в общеобразовательных учреждениях. В 2021 году показатель улучшится в связи со строительством новой школы на 850 мест.</t>
  </si>
  <si>
    <t>18.</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</si>
  <si>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</si>
  <si>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тыс. рублей</t>
  </si>
  <si>
    <t>Расходы бюджета на общее образование в расчете на 1 обучающегося в муниципальных общеобразовательных учреждениях в 2018 году увеличились на 1,1 тысяч рублей и составили 6,0 тыс. руб. (2015 - 6,63 тыс. р.; 2016 - 4,8 тыс. р.; 2017 - 4,9 тыс. р.). Увеличение расходов  обусловлено  размером расходов  на поэтапный капитальный ремонт  МБОУ СОШ № 1 и установку ограждения МБОУ Лицей № 26, а также уплатой земельного налога и увеличением расходов на проведение культурно-массовых мероприятий. В прогнозном периоде  показатель будет снижаться в связи с  увеличением  количества обучающихся.</t>
  </si>
  <si>
    <t>19.</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</si>
  <si>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</si>
  <si>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 xml:space="preserve">Доля детей 5-18 лет, получающих услуги по дополнительному образованию, в 2018 году снизилась относительно 2017  года на 38,35 %, но увеличилась относительно 2016 года на 11,94 % и составила 58,75 % (2015 - 50,58%; 2016 - 46,81%, 2017 – 97,10%). В 2017 году показатель увеличивался значительно в связи с учетом в данной категории детей, занятых внеурочной деятельностью в общеобразовательных учреждениях и дошкольных учреждениях. В 2018 году учтены обучающиеся в соответствии с информационной системой «Навигатор». В прогнозном периоде показатель запланирован в соответствии с показателями реализации национального проекта «Образование». </t>
  </si>
  <si>
    <t>Культура</t>
  </si>
  <si>
    <t>20.</t>
  </si>
  <si>
    <t>Уровень фактической обеспеченности учреждениями культуры от нормативной потребности:</t>
  </si>
  <si>
    <t>клубами и учреждениями клубного типа</t>
  </si>
  <si>
    <t>библиотеками</t>
  </si>
  <si>
    <t>парками культуры и отдыха</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</si>
  <si>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</si>
  <si>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Данные за 2018 год внесены на основании статистических отчетов. Прогнозные показатели на 2019-2021 годы указаны в соответствии со Стратегией социально-экономического развития г.Сарапула.</t>
  </si>
  <si>
    <t>22.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</si>
  <si>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</si>
  <si>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Увеличение количества объектов культурного наследия, находящихся в муниципальной собственности произошло в связи с постановкой на учет 1-го объекта – памятника В.И. Ленину.</t>
  </si>
  <si>
    <t>Физическая культура и спорт</t>
  </si>
  <si>
    <t>23.</t>
  </si>
  <si>
    <t>Доля населения, систематически занимающегося физической культурой и спортом</t>
  </si>
  <si>
    <t>23.1.</t>
  </si>
  <si>
    <t>Доля обучающихся, систематически занимающихся физической культурой и спортом, в общей численности обучающихся</t>
  </si>
  <si>
    <t>Жилищное строительство и обеспечение граждан жильем</t>
  </si>
  <si>
    <t>24.</t>
  </si>
  <si>
    <t>Общая площадь жилых помещений, приходящаяся в среднем на одного жителя, - всего</t>
  </si>
  <si>
    <t>кв. метров</t>
  </si>
  <si>
    <t>Рост показателя в 2018 г. обусловлен вводом в эксплуатацию объектов ИЖС. В плановом периоде ожидается ввод не только индивидуальных домов, но и многоквартирных организациями-застройщиками.</t>
  </si>
  <si>
    <t>в том числе введенная в действие за один год</t>
  </si>
  <si>
    <t>В 2018 году осуществлялся ввод в эксплуатацию только объектов ИЖС. В 2019-2021 гг.наряду с ИЖС планируется строительство и ввод в эксплуатацию объектов организациями-застройщиками.</t>
  </si>
  <si>
    <t>25.</t>
  </si>
  <si>
    <t>Площадь земельных участков, предоставленных для строительства в расчете на 10 тыс. человек населения, - всего</t>
  </si>
  <si>
    <t>гектаров</t>
  </si>
  <si>
    <t>Увеличение показателя обусловлено большим количеством земельных участков, предоставленных посредством проведения торгов. Плановые значения предусмотрены муниципальной программой Администрации города Сарапула "Городское хозяйство" на 2015-2021 гг.</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</si>
  <si>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</si>
  <si>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Рост показателя обусловлен бесплатным предоставлением земельных участков семьям, имеющим трех и более детей, и нуждающимся в жилых помещениях, в рамках Закона УР №68-РЗ. В 2019 г. планируется предоставление земельных участков в микрорайоне Новосельский после утверждения его проекта планировки (проекта межевания).</t>
  </si>
  <si>
    <t>26.</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</si>
  <si>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</si>
  <si>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</si>
  <si>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Разрешения на строительство носят действующий характер</t>
  </si>
  <si>
    <t>иных объектов капитального строительства - в течение 5 лет</t>
  </si>
  <si>
    <t>Освоение земельных участков зависит от состояния экономики в стране и от условий кредитования банками. В большей степени, от этих двух факторов зависит соблюдение застройщиком нормативных сроков продолжительности строительства и получение разрешения на строительство.</t>
  </si>
  <si>
    <t>Жилищно-коммунальное хозяйство</t>
  </si>
  <si>
    <t>27.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</si>
  <si>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</si>
  <si>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многоквартирных домов в 2018г.,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 составил 100%. Значение показателя планируется на достигнутом уровне</t>
  </si>
  <si>
    <t>28.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</si>
  <si>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</si>
  <si>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Доля организаций коммунального комплекса, осуществляющих производство товаров, оказание услуг по водо-,тепло-,газо-,электроснабжению, водоотведению,очистке сточных вод, утилизации (захоронению) твердых коммунальных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в 2018г. составила 78,26%, Значение показателя планируется на достигнутом уровне.</t>
  </si>
  <si>
    <t>29.</t>
  </si>
  <si>
    <t>Доля многоквартирных домов, расположенных на земельных участках, в отношении которых осуществлен государственный кадастровый учет</t>
  </si>
  <si>
    <t xml:space="preserve">Формирование земельных участков приостановлено, так как согласно пп. 4 п. 3 ст. 11.3 Земельного кодекса РФ, вступившей в силу с 01.03.2015 г., образование земельных в границах элемента планировочной структуры, застроенного многоквартирными домами,  осуществляется исключительно в соответствии с утвержденным проектом межевания территории. На данный момент проекты межевания территорий, в границах которых необходимо формировать земельные участки под МКД отсутствуют. В 2019 г. осуществляется постановка на кадастровый учет земельных участков под МКД в территориальных зонах, где не требуется утверждение проекта межевания территории. Заключен муниципальный контракт по формированию 20 земельных участков.
Общее количество многоквартирных домов указано в соответствии с формой 1- Жилфонд.
</t>
  </si>
  <si>
    <t>30.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</si>
  <si>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</si>
  <si>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Доля населения, получившего жилые помещения и улучшившие жилищные условия в отчетном году, в общей численности населения, состоящего на учете, в качестве нуждающегося в жилых помещениях за 2018 год составила 5,13 %, снижение значения показателя по сравнению с прошлым годом обусловлено завершением  реализации Региональной адресной программы по переселению граждан из аварийного жилищного фонда в УР на 2013-2017 годы.</t>
  </si>
  <si>
    <t>Организация муниципального управления</t>
  </si>
  <si>
    <t>31.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</si>
  <si>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</si>
  <si>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В 2018 году увеличение на 1,48% в связи с ростом поступлений налоговых и неналоговых доходов. По сравнению с 2017 годом темп роста по налоговым и неналоговым доходам составил 107,5%, по безвозмездным 103,7%. План на 2019 год расчитан в соответствии с показателями утвержденными решением о бюджете на 2019 год и плановый период 2020 и 2021 годы без учета дополнительных межбюджетных трансфертов, поступающих в бюджет в процессе исполнения бюджета</t>
  </si>
  <si>
    <t>32.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</si>
  <si>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</si>
  <si>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 xml:space="preserve">В 2018  г. в муниципальном образовании «Город Сарапул» учреждения и предприятия, находящиеся в стадии банкротства, отсутствовали. Увеличение полной учетной стоимости основных фондов в 2018 г. произошло по причине строительства и реконструкции Центральной части г.Сарапула, ввода в эксплуатацию  Туристско-рекреационный кластера «Камский берег», сетей водоснабжения, реконструкции дорог и приобретения двух детских садов. </t>
  </si>
  <si>
    <t>33.</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</si>
  <si>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</si>
  <si>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 не завершенного в установленные сроки строительства, осуществляемого за счет средств бюджета города Сарапула, в отчетном периоде отсутствует. В 2019-2021 гг. планируется полное освоение бюджетных средств.</t>
  </si>
  <si>
    <t>34.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</si>
  <si>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</si>
  <si>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35.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</si>
  <si>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</si>
  <si>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увеличение значения показателя в 2017-2019 годах объясняется повышением заработной платы работников ОМС с 01.01.2018 и с 01.10.2019 года</t>
  </si>
  <si>
    <t>36.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</si>
  <si>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</si>
  <si>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</si>
  <si>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</si>
  <si>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Решение Сарапульской городской Думы от 19.11.2009 г. №6-697</t>
  </si>
  <si>
    <t>37.</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</si>
  <si>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</si>
  <si>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</si>
  <si>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Снижение процента удовлетворенности населения деятельностью органов местного самоуправления города Сарапула произошло из-за введенной реформы по сбору и вывозу ТКО; реформы по увеличению пенсионного возраста; несвоевременной, некачественной уборкой территорий города от снега в связи с аномальными погодными условиями в зимний период; общего ухудшения экономической ситуации в городе.</t>
  </si>
  <si>
    <t>38.</t>
  </si>
  <si>
    <t>Среднегодовая численность постоянного населения</t>
  </si>
  <si>
    <t>тыс. человек</t>
  </si>
  <si>
    <t xml:space="preserve">Учитывая отрицательный естественный прирост и высокую миграционную убыль населения в прогнозном периоде прогнозируется дальнейшее снижение среднегодовой численности населения.
</t>
  </si>
  <si>
    <t>Энергосбережение и повышение энергетической эффективности</t>
  </si>
  <si>
    <t>39.</t>
  </si>
  <si>
    <t>Удельная величина потребления энергетических ресурсов в многоквартирных домах:</t>
  </si>
  <si>
    <t>электрическая энергия</t>
  </si>
  <si>
    <t>кВт/ч на 1 проживающего</t>
  </si>
  <si>
    <t>За счет установки приборов учета электрической энергии в многоквартирных домах значение показателя планируется со снижением до 519,44 кВт/ч на 1 проживающего</t>
  </si>
  <si>
    <t>тепловая энергия</t>
  </si>
  <si>
    <t>Гкал на 1 кв. метр общей площади</t>
  </si>
  <si>
    <t xml:space="preserve">За счет установки коллективных приборов учета значение показателя планируется со снижением до 0,16 Гкал. на 1 кв. метр общей площади </t>
  </si>
  <si>
    <t>горячая вода</t>
  </si>
  <si>
    <t>куб. метров на 1 прожи-вающего</t>
  </si>
  <si>
    <t xml:space="preserve">За счет установки приборов учета значение показателя планируется со снижением до 15,72 куб. метров на 1 проживающего </t>
  </si>
  <si>
    <t>холодная вода</t>
  </si>
  <si>
    <t>За счет установки приборов учета значение показателя планируется со снижением до 26,29 куб. метров на 1 проживающего</t>
  </si>
  <si>
    <t>природный газ</t>
  </si>
  <si>
    <t>За счет установки приборов учета значение показателя планируется со снижением до 103,24 куб. метров на 1 проживающего</t>
  </si>
  <si>
    <t>40.</t>
  </si>
  <si>
    <t>Удельная величина потребления энергетических ресурсов муниципальными бюджетными учреждениями:</t>
  </si>
  <si>
    <t>кВт/ч на 1 человека населения</t>
  </si>
  <si>
    <t>В 2018 г. потребление электрической энергии сократилось по сравнению с 2017 г. на 13,7%. В плановом периоде увеличение показателя связано с введением в эксплуатацию новых объектов муниципальной собственности</t>
  </si>
  <si>
    <t>В 2018 г. потребление тепловой энергии осталось на уровне 2017 г. В 2019-2021 гг. планируется сохранить значение показателя на прежнем уровне.</t>
  </si>
  <si>
    <t>куб. метров на 1 челове-ка населения</t>
  </si>
  <si>
    <t>В 2018 г. потребление горячей воды выросло по сравнению с 2017 г. на 14,7%, в связи с увеличением мест в МБДОУ. В плановом периоде ожидается незначительное увеличение показателя в связи в вводом в эксплуатацию новых объектов</t>
  </si>
  <si>
    <t>В 2018 г. потребление холодной воды выросло по сравнению с 2017 г. на 6,1%, в связи с увеличением мест в МБДОУ. В плановом периоде ожидается незначительное увеличение показателя в связи в вводом в эксплуатацию новых объектов</t>
  </si>
  <si>
    <t>Природный газ муниципальными учреждениями не используется</t>
  </si>
  <si>
    <t>21.</t>
  </si>
  <si>
    <t>Численность субъектов малого и среднего предпринимательства в расчете на 10 тыс. человек населения с 296,7 единиц снизилось на 0,62 п.п. и составила 296,08 единиц, причиной чело послужило снижение количества индивидуальных предпринимателей и малых предприятий</t>
  </si>
  <si>
    <t>За 2018 год по сравнению с 2017 годом достигнут рост показателя на 0,73п.п. Прогнозные показатели темпа роста численности на малых предприятиях  базируются на основе прогнозных оценок Министерства экономического развития Российской Федерации, экспертных оценок общественных организаций по поддержке малого и среднего предпринимательства, а также планируемым уровнем финансирования мероприятий подпрограммы «Создание условий для развития малого и среднего предпринимательства» муниципальной программы города Сарапула «Создание условий для устойчивого экономического развития» на 2015-2021 годы, утвержденной постановлением Администрации города Сарапула от 03.10.2014 г. № 2805.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</si>
</sst>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yy/\'"/>
  </numFmts>
  <fonts count="11" x14ac:knownFonts="1">
    <font>
      <sz val="8"/>
      <name val="Arial"/>
    </font>
    <font>
      <sz val="8"/>
      <name val="Times New Roman"/>
    </font>
    <font>
      <sz val="12"/>
      <name val="Times New Roman"/>
    </font>
    <font>
      <sz val="14"/>
      <name val="Times New Roman"/>
    </font>
    <font>
      <b/>
      <sz val="14"/>
      <name val="Times New Roman"/>
    </font>
    <font>
      <sz val="10"/>
      <name val="Times New Roman"/>
    </font>
    <font>
      <sz val="8.25"/>
      <name val="Times New Roman"/>
    </font>
    <font>
      <sz val="13"/>
      <name val="Times New Roman"/>
    </font>
    <font>
      <b/>
      <sz val="10"/>
      <color rgb="FF000080"/>
      <name val="Tahoma"/>
    </font>
    <font>
      <sz val="12"/>
      <color rgb="FF000080"/>
      <name val="Tahoma"/>
    </font>
    <font>
      <sz val="12"/>
      <name val="Times New Roman"/>
      <family val="1"/>
      <charset val="204"/>
    </font>
  </fonts>
  <fills count="4">
    <fill>
      <patternFill patternType="none"/>
    </fill>
    <fill>
      <patternFill patternType="gray125"/>
    </fill>
    <fill>
      <patternFill patternType="solid">
        <fgColor rgb="FFE9E7E4"/>
      </patternFill>
    </fill>
    <fill>
      <patternFill patternType="solid">
        <fgColor rgb="FFF3F3F3"/>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rgb="FFC0C0C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0">
    <xf numFmtId="0" fontId="0" fillId="0" borderId="0" xfId="0" applyProtection="1">
      <protection locked="0"/>
    </xf>
    <xf numFmtId="0" fontId="1" fillId="0" borderId="0" xfId="0" applyFont="1" applyAlignment="1">
      <alignment vertical="top"/>
    </xf>
    <xf numFmtId="0" fontId="2" fillId="0" borderId="0" xfId="0" applyFont="1" applyAlignment="1">
      <alignment horizontal="center" vertical="center"/>
    </xf>
    <xf numFmtId="0" fontId="0" fillId="0" borderId="0" xfId="0" applyAlignment="1">
      <alignment vertical="top"/>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pplyProtection="1">
      <alignment vertical="top"/>
      <protection hidden="1"/>
    </xf>
    <xf numFmtId="164" fontId="7" fillId="0" borderId="2" xfId="0" applyNumberFormat="1" applyFont="1" applyBorder="1" applyAlignment="1">
      <alignment horizontal="right"/>
    </xf>
    <xf numFmtId="0" fontId="7" fillId="0" borderId="2" xfId="0" applyFont="1" applyBorder="1" applyAlignment="1">
      <alignment horizontal="center"/>
    </xf>
    <xf numFmtId="0" fontId="7" fillId="0" borderId="0" xfId="0" applyFont="1" applyAlignment="1">
      <alignment vertical="top"/>
    </xf>
    <xf numFmtId="0" fontId="1" fillId="0" borderId="0" xfId="0" applyFont="1" applyAlignment="1" applyProtection="1">
      <alignment vertical="top"/>
      <protection locked="0"/>
    </xf>
    <xf numFmtId="0" fontId="0" fillId="0" borderId="0" xfId="0" applyAlignment="1" applyProtection="1">
      <alignment vertical="top"/>
      <protection locked="0"/>
    </xf>
    <xf numFmtId="0" fontId="2" fillId="0" borderId="0" xfId="0" applyFont="1" applyAlignment="1">
      <alignment horizontal="center" vertical="center" wrapText="1"/>
    </xf>
    <xf numFmtId="0" fontId="0" fillId="0" borderId="0" xfId="0" applyAlignment="1">
      <alignment horizontal="left" vertical="top"/>
    </xf>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3" xfId="0" applyFont="1" applyBorder="1" applyAlignment="1">
      <alignment horizontal="center" vertical="center" wrapText="1"/>
    </xf>
    <xf numFmtId="0" fontId="0" fillId="0" borderId="4" xfId="0" applyBorder="1" applyAlignment="1">
      <alignment vertical="top"/>
    </xf>
    <xf numFmtId="0" fontId="2" fillId="2" borderId="5" xfId="0" applyFont="1" applyFill="1" applyBorder="1" applyAlignment="1">
      <alignment horizontal="center" vertical="center"/>
    </xf>
    <xf numFmtId="2" fontId="2" fillId="3" borderId="5" xfId="0" applyNumberFormat="1"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2" borderId="5" xfId="0" applyFont="1" applyFill="1" applyBorder="1" applyAlignment="1">
      <alignment horizontal="left" vertical="top" wrapText="1" indent="1"/>
    </xf>
    <xf numFmtId="0" fontId="2" fillId="2" borderId="5" xfId="0" applyFont="1" applyFill="1" applyBorder="1" applyAlignment="1">
      <alignment horizontal="left" vertical="center" wrapText="1" indent="1"/>
    </xf>
    <xf numFmtId="2" fontId="2" fillId="0" borderId="5" xfId="0" applyNumberFormat="1"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2" borderId="5" xfId="0" applyFont="1" applyFill="1" applyBorder="1" applyAlignment="1">
      <alignment horizontal="left" vertical="center" wrapText="1" indent="4"/>
    </xf>
    <xf numFmtId="0" fontId="2" fillId="2" borderId="5" xfId="0" applyFont="1" applyFill="1" applyBorder="1" applyAlignment="1">
      <alignment horizontal="left" vertical="top" wrapText="1"/>
    </xf>
    <xf numFmtId="0" fontId="10" fillId="2" borderId="5" xfId="0" applyFont="1" applyFill="1" applyBorder="1" applyAlignment="1">
      <alignment horizontal="left" vertical="top" wrapText="1" indent="1"/>
    </xf>
    <xf numFmtId="2" fontId="10" fillId="0" borderId="5" xfId="0" applyNumberFormat="1" applyFont="1" applyBorder="1" applyAlignment="1" applyProtection="1">
      <alignment horizontal="left" vertical="center" wrapText="1" indent="1"/>
      <protection locked="0"/>
    </xf>
    <xf numFmtId="0" fontId="3" fillId="0" borderId="1" xfId="0" applyFont="1" applyBorder="1" applyAlignment="1" applyProtection="1">
      <alignment horizontal="center" vertical="center"/>
      <protection hidden="1"/>
    </xf>
    <xf numFmtId="0" fontId="3" fillId="0" borderId="1" xfId="0" applyFont="1" applyBorder="1" applyAlignment="1">
      <alignment horizontal="center" vertical="center"/>
    </xf>
    <xf numFmtId="0" fontId="7" fillId="0" borderId="1" xfId="0" applyFont="1" applyBorder="1"/>
    <xf numFmtId="0" fontId="5" fillId="0" borderId="2" xfId="0" applyFont="1" applyBorder="1" applyAlignment="1" applyProtection="1">
      <alignment horizontal="center" vertical="center"/>
      <protection hidden="1"/>
    </xf>
    <xf numFmtId="0" fontId="5" fillId="0" borderId="2" xfId="0" applyFont="1" applyBorder="1" applyAlignment="1">
      <alignment horizontal="center" vertical="center"/>
    </xf>
    <xf numFmtId="0" fontId="2" fillId="0" borderId="0" xfId="0" applyFont="1" applyAlignment="1" applyProtection="1">
      <alignment horizontal="center" vertical="center"/>
      <protection hidden="1"/>
    </xf>
    <xf numFmtId="0" fontId="2" fillId="0" borderId="0" xfId="0" applyFont="1" applyAlignment="1">
      <alignment horizontal="center" vertical="center"/>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2" fontId="3" fillId="0" borderId="0" xfId="0" applyNumberFormat="1" applyFont="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1" fillId="2" borderId="5" xfId="0" applyFont="1" applyFill="1" applyBorder="1" applyAlignment="1">
      <alignment vertical="top"/>
    </xf>
    <xf numFmtId="0" fontId="1" fillId="2" borderId="5" xfId="0" applyFont="1" applyFill="1" applyBorder="1" applyAlignment="1" applyProtection="1">
      <alignment vertical="top"/>
      <protection hidden="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2" borderId="5" xfId="0" applyFont="1" applyFill="1" applyBorder="1" applyAlignment="1">
      <alignment horizontal="center" vertical="top" wrapText="1"/>
    </xf>
    <xf numFmtId="0" fontId="5"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RowColHeaders="0" tabSelected="1" workbookViewId="0">
      <selection activeCell="B13" sqref="B13"/>
    </sheetView>
  </sheetViews>
  <sheetFormatPr defaultColWidth="11.83203125" defaultRowHeight="14.45" customHeight="1" x14ac:dyDescent="0.2"/>
  <cols>
    <col min="1" max="1" width="3.1640625" customWidth="1"/>
    <col min="2" max="2" width="12.83203125" customWidth="1"/>
    <col min="3" max="3" width="11" customWidth="1"/>
    <col min="4" max="4" width="11.83203125" customWidth="1"/>
    <col min="5" max="5" width="9.1640625" customWidth="1"/>
    <col min="6" max="6" width="12" customWidth="1"/>
    <col min="7" max="7" width="9.1640625" customWidth="1"/>
    <col min="8" max="8" width="14" customWidth="1"/>
    <col min="9" max="9" width="13.83203125" customWidth="1"/>
    <col min="10" max="12" width="17.83203125" customWidth="1"/>
    <col min="13" max="13" width="12.1640625" customWidth="1"/>
  </cols>
  <sheetData>
    <row r="1" spans="1:13" ht="19.5" customHeight="1" x14ac:dyDescent="0.2">
      <c r="A1" s="1"/>
      <c r="B1" s="1"/>
      <c r="C1" s="1"/>
      <c r="D1" s="1"/>
      <c r="E1" s="1"/>
      <c r="F1" s="1"/>
      <c r="G1" s="1"/>
      <c r="H1" s="1"/>
      <c r="I1" s="1"/>
      <c r="J1" s="1"/>
      <c r="K1" s="36" t="s">
        <v>0</v>
      </c>
      <c r="L1" s="37" t="s">
        <v>0</v>
      </c>
      <c r="M1" s="37" t="s">
        <v>0</v>
      </c>
    </row>
    <row r="2" spans="1:13" ht="47.25" customHeight="1" x14ac:dyDescent="0.2">
      <c r="A2" s="1"/>
      <c r="B2" s="1"/>
      <c r="C2" s="1"/>
      <c r="D2" s="1"/>
      <c r="E2" s="1"/>
      <c r="F2" s="1"/>
      <c r="G2" s="1"/>
      <c r="H2" s="1"/>
      <c r="I2" s="1"/>
      <c r="J2" s="3"/>
      <c r="K2" s="36" t="s">
        <v>1</v>
      </c>
      <c r="L2" s="37" t="s">
        <v>1</v>
      </c>
      <c r="M2" s="37" t="s">
        <v>1</v>
      </c>
    </row>
    <row r="3" spans="1:13" ht="12.75" customHeight="1" x14ac:dyDescent="0.2">
      <c r="A3" s="1"/>
      <c r="B3" s="1"/>
      <c r="C3" s="1"/>
      <c r="D3" s="1"/>
      <c r="E3" s="1"/>
      <c r="F3" s="1"/>
      <c r="G3" s="1"/>
      <c r="H3" s="1"/>
      <c r="I3" s="1"/>
      <c r="J3" s="2"/>
      <c r="K3" s="3"/>
      <c r="L3" s="3"/>
      <c r="M3" s="3"/>
    </row>
    <row r="4" spans="1:13" ht="14.25" customHeight="1" x14ac:dyDescent="0.2">
      <c r="A4" s="1"/>
      <c r="B4" s="1"/>
      <c r="C4" s="1"/>
      <c r="D4" s="1"/>
      <c r="E4" s="1"/>
      <c r="F4" s="1"/>
      <c r="G4" s="1"/>
      <c r="H4" s="1"/>
      <c r="I4" s="1"/>
      <c r="J4" s="1"/>
      <c r="K4" s="1"/>
      <c r="L4" s="1"/>
      <c r="M4" s="1"/>
    </row>
    <row r="5" spans="1:13" ht="15" customHeight="1" x14ac:dyDescent="0.2">
      <c r="A5" s="1"/>
      <c r="B5" s="1"/>
      <c r="C5" s="1"/>
      <c r="D5" s="1"/>
      <c r="E5" s="1"/>
      <c r="F5" s="1"/>
      <c r="G5" s="1"/>
      <c r="H5" s="1"/>
      <c r="I5" s="1"/>
      <c r="J5" s="1"/>
      <c r="K5" s="1"/>
      <c r="L5" s="1"/>
      <c r="M5" s="1"/>
    </row>
    <row r="6" spans="1:13" ht="21.75" customHeight="1" x14ac:dyDescent="0.2">
      <c r="A6" s="1"/>
      <c r="B6" s="38" t="s">
        <v>2</v>
      </c>
      <c r="C6" s="39" t="s">
        <v>2</v>
      </c>
      <c r="D6" s="39" t="s">
        <v>2</v>
      </c>
      <c r="E6" s="39" t="s">
        <v>2</v>
      </c>
      <c r="F6" s="39" t="s">
        <v>2</v>
      </c>
      <c r="G6" s="39" t="s">
        <v>2</v>
      </c>
      <c r="H6" s="39" t="s">
        <v>2</v>
      </c>
      <c r="I6" s="39" t="s">
        <v>2</v>
      </c>
      <c r="J6" s="39" t="s">
        <v>2</v>
      </c>
      <c r="K6" s="39" t="s">
        <v>2</v>
      </c>
      <c r="L6" s="39" t="s">
        <v>2</v>
      </c>
      <c r="M6" s="39" t="s">
        <v>2</v>
      </c>
    </row>
    <row r="7" spans="1:13" ht="21.75" customHeight="1" x14ac:dyDescent="0.2">
      <c r="A7" s="5"/>
      <c r="B7" s="32"/>
      <c r="C7" s="32"/>
      <c r="D7" s="32"/>
      <c r="E7" s="32"/>
      <c r="F7" s="32"/>
      <c r="G7" s="32"/>
      <c r="H7" s="32"/>
      <c r="I7" s="32"/>
      <c r="J7" s="32"/>
      <c r="K7" s="32"/>
      <c r="L7" s="32"/>
      <c r="M7" s="32"/>
    </row>
    <row r="8" spans="1:13" ht="16.5" customHeight="1" x14ac:dyDescent="0.2">
      <c r="A8" s="5"/>
      <c r="B8" s="34" t="s">
        <v>3</v>
      </c>
      <c r="C8" s="35" t="s">
        <v>3</v>
      </c>
      <c r="D8" s="35" t="s">
        <v>3</v>
      </c>
      <c r="E8" s="35" t="s">
        <v>3</v>
      </c>
      <c r="F8" s="35" t="s">
        <v>3</v>
      </c>
      <c r="G8" s="35" t="s">
        <v>3</v>
      </c>
      <c r="H8" s="35" t="s">
        <v>3</v>
      </c>
      <c r="I8" s="35" t="s">
        <v>3</v>
      </c>
      <c r="J8" s="35" t="s">
        <v>3</v>
      </c>
      <c r="K8" s="35" t="s">
        <v>3</v>
      </c>
      <c r="L8" s="35" t="s">
        <v>3</v>
      </c>
      <c r="M8" s="35" t="s">
        <v>3</v>
      </c>
    </row>
    <row r="9" spans="1:13" ht="21.75" customHeight="1" x14ac:dyDescent="0.2">
      <c r="A9" s="6"/>
      <c r="B9" s="31" t="s">
        <v>4</v>
      </c>
      <c r="C9" s="32" t="s">
        <v>4</v>
      </c>
      <c r="D9" s="32" t="s">
        <v>4</v>
      </c>
      <c r="E9" s="32" t="s">
        <v>4</v>
      </c>
      <c r="F9" s="32" t="s">
        <v>4</v>
      </c>
      <c r="G9" s="32" t="s">
        <v>4</v>
      </c>
      <c r="H9" s="32" t="s">
        <v>4</v>
      </c>
      <c r="I9" s="32" t="s">
        <v>4</v>
      </c>
      <c r="J9" s="32" t="s">
        <v>4</v>
      </c>
      <c r="K9" s="32" t="s">
        <v>4</v>
      </c>
      <c r="L9" s="32" t="s">
        <v>4</v>
      </c>
      <c r="M9" s="32" t="s">
        <v>4</v>
      </c>
    </row>
    <row r="10" spans="1:13" ht="16.5" customHeight="1" x14ac:dyDescent="0.2">
      <c r="A10" s="4"/>
      <c r="B10" s="34" t="s">
        <v>5</v>
      </c>
      <c r="C10" s="35" t="s">
        <v>5</v>
      </c>
      <c r="D10" s="35" t="s">
        <v>5</v>
      </c>
      <c r="E10" s="35" t="s">
        <v>5</v>
      </c>
      <c r="F10" s="35" t="s">
        <v>5</v>
      </c>
      <c r="G10" s="35" t="s">
        <v>5</v>
      </c>
      <c r="H10" s="35" t="s">
        <v>5</v>
      </c>
      <c r="I10" s="35" t="s">
        <v>5</v>
      </c>
      <c r="J10" s="35" t="s">
        <v>5</v>
      </c>
      <c r="K10" s="35" t="s">
        <v>5</v>
      </c>
      <c r="L10" s="35" t="s">
        <v>5</v>
      </c>
      <c r="M10" s="35" t="s">
        <v>5</v>
      </c>
    </row>
    <row r="11" spans="1:13" ht="21.75" customHeight="1" x14ac:dyDescent="0.2">
      <c r="A11" s="6"/>
      <c r="B11" s="38" t="s">
        <v>6</v>
      </c>
      <c r="C11" s="39" t="s">
        <v>6</v>
      </c>
      <c r="D11" s="39" t="s">
        <v>6</v>
      </c>
      <c r="E11" s="39" t="s">
        <v>6</v>
      </c>
      <c r="F11" s="39" t="s">
        <v>6</v>
      </c>
      <c r="G11" s="39" t="s">
        <v>6</v>
      </c>
      <c r="H11" s="39" t="s">
        <v>6</v>
      </c>
      <c r="I11" s="39" t="s">
        <v>6</v>
      </c>
      <c r="J11" s="39" t="s">
        <v>6</v>
      </c>
      <c r="K11" s="39" t="s">
        <v>6</v>
      </c>
      <c r="L11" s="39" t="s">
        <v>6</v>
      </c>
      <c r="M11" s="39" t="s">
        <v>6</v>
      </c>
    </row>
    <row r="12" spans="1:13" ht="21.75" customHeight="1" x14ac:dyDescent="0.2">
      <c r="A12" s="4"/>
      <c r="B12" s="40" t="str">
        <f>"городских округов и муниципальных районов за 2018 год и их пранируемые значения на 3 летний период"</f>
        <v>городских округов и муниципальных районов за 2018 год и их пранируемые значения на 3 летний период</v>
      </c>
      <c r="C12" s="39" t="s">
        <v>7</v>
      </c>
      <c r="D12" s="39" t="s">
        <v>7</v>
      </c>
      <c r="E12" s="39" t="s">
        <v>7</v>
      </c>
      <c r="F12" s="39" t="s">
        <v>7</v>
      </c>
      <c r="G12" s="39" t="s">
        <v>7</v>
      </c>
      <c r="H12" s="39" t="s">
        <v>7</v>
      </c>
      <c r="I12" s="39" t="s">
        <v>7</v>
      </c>
      <c r="J12" s="39" t="s">
        <v>7</v>
      </c>
      <c r="K12" s="39" t="s">
        <v>7</v>
      </c>
      <c r="L12" s="39" t="s">
        <v>7</v>
      </c>
      <c r="M12" s="39" t="s">
        <v>7</v>
      </c>
    </row>
    <row r="13" spans="1:13" ht="21.75" customHeight="1" x14ac:dyDescent="0.2">
      <c r="A13" s="7"/>
      <c r="B13" s="3"/>
      <c r="C13" s="3"/>
      <c r="D13" s="3"/>
      <c r="E13" s="3"/>
      <c r="F13" s="3"/>
      <c r="G13" s="3"/>
      <c r="H13" s="3"/>
      <c r="I13" s="3"/>
      <c r="J13" s="3"/>
      <c r="K13" s="3"/>
      <c r="L13" s="3"/>
      <c r="M13" s="3"/>
    </row>
    <row r="14" spans="1:13" ht="14.25" customHeight="1" x14ac:dyDescent="0.2">
      <c r="A14" s="1"/>
      <c r="B14" s="1"/>
      <c r="C14" s="1"/>
      <c r="D14" s="1"/>
      <c r="E14" s="1"/>
      <c r="F14" s="1"/>
      <c r="G14" s="1"/>
      <c r="H14" s="1"/>
      <c r="I14" s="1"/>
      <c r="J14" s="1"/>
      <c r="K14" s="1"/>
      <c r="L14" s="1"/>
      <c r="M14" s="1"/>
    </row>
    <row r="15" spans="1:13" ht="14.25" customHeight="1" x14ac:dyDescent="0.2">
      <c r="A15" s="1"/>
      <c r="B15" s="1"/>
      <c r="C15" s="1"/>
      <c r="D15" s="1"/>
      <c r="E15" s="1"/>
      <c r="F15" s="1"/>
      <c r="G15" s="1"/>
      <c r="H15" s="1"/>
      <c r="I15" s="1"/>
      <c r="J15" s="1"/>
      <c r="K15" s="1"/>
      <c r="L15" s="1"/>
      <c r="M15" s="1"/>
    </row>
    <row r="16" spans="1:13" ht="20.25" customHeight="1" x14ac:dyDescent="0.25">
      <c r="A16" s="1"/>
      <c r="B16" s="1"/>
      <c r="C16" s="1"/>
      <c r="D16" s="1"/>
      <c r="E16" s="1"/>
      <c r="F16" s="1"/>
      <c r="G16" s="1"/>
      <c r="H16" s="1"/>
      <c r="I16" s="8" t="s">
        <v>8</v>
      </c>
      <c r="J16" s="33"/>
      <c r="K16" s="33"/>
      <c r="L16" s="33"/>
      <c r="M16" s="1"/>
    </row>
    <row r="17" spans="1:13" ht="20.25" customHeight="1" x14ac:dyDescent="0.25">
      <c r="A17" s="1"/>
      <c r="B17" s="1"/>
      <c r="C17" s="1"/>
      <c r="D17" s="1"/>
      <c r="E17" s="1"/>
      <c r="F17" s="1"/>
      <c r="G17" s="1"/>
      <c r="H17" s="1"/>
      <c r="I17" s="8" t="s">
        <v>9</v>
      </c>
      <c r="J17" s="9" t="s">
        <v>10</v>
      </c>
      <c r="K17" s="10" t="s">
        <v>11</v>
      </c>
      <c r="L17" s="10" t="s">
        <v>12</v>
      </c>
      <c r="M17" s="11" t="s">
        <v>13</v>
      </c>
    </row>
    <row r="18" spans="1:13" ht="20.25" customHeight="1" x14ac:dyDescent="0.2">
      <c r="A18" s="12"/>
      <c r="B18" s="12"/>
      <c r="C18" s="12"/>
      <c r="D18" s="12"/>
      <c r="E18" s="12"/>
      <c r="F18" s="12"/>
      <c r="G18" s="12"/>
      <c r="H18" s="12"/>
      <c r="I18" s="13"/>
      <c r="J18" s="13"/>
      <c r="K18" s="13"/>
      <c r="L18" s="13"/>
      <c r="M18" s="13"/>
    </row>
  </sheetData>
  <mergeCells count="10">
    <mergeCell ref="B9:M9"/>
    <mergeCell ref="J16:L16"/>
    <mergeCell ref="B10:M10"/>
    <mergeCell ref="K1:M1"/>
    <mergeCell ref="B6:M6"/>
    <mergeCell ref="B11:M11"/>
    <mergeCell ref="B7:M7"/>
    <mergeCell ref="K2:M2"/>
    <mergeCell ref="B12:M12"/>
    <mergeCell ref="B8:M8"/>
  </mergeCells>
  <pageMargins left="0.39" right="0.39" top="0.39" bottom="0.39" header="0.39" footer="0.39"/>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showGridLines="0" zoomScale="85" workbookViewId="0">
      <selection activeCell="K8" sqref="K8"/>
    </sheetView>
  </sheetViews>
  <sheetFormatPr defaultColWidth="11.83203125" defaultRowHeight="14.45" customHeight="1" x14ac:dyDescent="0.2"/>
  <cols>
    <col min="1" max="1" width="3.33203125" customWidth="1"/>
    <col min="2" max="2" width="7.33203125" customWidth="1"/>
    <col min="3" max="3" width="55.5" customWidth="1"/>
    <col min="4" max="4" width="25.33203125" customWidth="1"/>
    <col min="5" max="10" width="20.1640625" customWidth="1"/>
    <col min="11" max="11" width="83.33203125" customWidth="1"/>
  </cols>
  <sheetData>
    <row r="1" spans="1:11" ht="33.75" customHeight="1" x14ac:dyDescent="0.2">
      <c r="A1" s="3"/>
      <c r="B1" s="46" t="s">
        <v>14</v>
      </c>
      <c r="C1" s="46" t="s">
        <v>14</v>
      </c>
      <c r="D1" s="46" t="s">
        <v>14</v>
      </c>
      <c r="E1" s="46" t="s">
        <v>14</v>
      </c>
      <c r="F1" s="46" t="s">
        <v>14</v>
      </c>
      <c r="G1" s="46" t="s">
        <v>14</v>
      </c>
      <c r="H1" s="46" t="s">
        <v>14</v>
      </c>
      <c r="I1" s="46" t="s">
        <v>14</v>
      </c>
      <c r="J1" s="46" t="s">
        <v>14</v>
      </c>
      <c r="K1" s="46" t="s">
        <v>14</v>
      </c>
    </row>
    <row r="2" spans="1:11" ht="19.5" customHeight="1" x14ac:dyDescent="0.2">
      <c r="A2" s="3"/>
      <c r="B2" s="15"/>
      <c r="C2" s="47" t="s">
        <v>4</v>
      </c>
      <c r="D2" s="47" t="s">
        <v>4</v>
      </c>
      <c r="E2" s="47" t="s">
        <v>4</v>
      </c>
      <c r="F2" s="47" t="s">
        <v>4</v>
      </c>
      <c r="G2" s="47" t="s">
        <v>4</v>
      </c>
      <c r="H2" s="47" t="s">
        <v>4</v>
      </c>
      <c r="I2" s="47" t="s">
        <v>4</v>
      </c>
      <c r="J2" s="47" t="s">
        <v>4</v>
      </c>
      <c r="K2" s="14"/>
    </row>
    <row r="3" spans="1:11" ht="16.5" customHeight="1" x14ac:dyDescent="0.2">
      <c r="A3" s="3"/>
      <c r="B3" s="15"/>
      <c r="C3" s="49" t="s">
        <v>15</v>
      </c>
      <c r="D3" s="49" t="s">
        <v>15</v>
      </c>
      <c r="E3" s="49" t="s">
        <v>15</v>
      </c>
      <c r="F3" s="49" t="s">
        <v>15</v>
      </c>
      <c r="G3" s="49" t="s">
        <v>15</v>
      </c>
      <c r="H3" s="49" t="s">
        <v>15</v>
      </c>
      <c r="I3" s="49" t="s">
        <v>15</v>
      </c>
      <c r="J3" s="49" t="s">
        <v>15</v>
      </c>
      <c r="K3" s="16"/>
    </row>
    <row r="4" spans="1:11" ht="14.25" customHeight="1" x14ac:dyDescent="0.2">
      <c r="A4" s="3"/>
      <c r="B4" s="15"/>
      <c r="C4" s="17"/>
      <c r="D4" s="17"/>
      <c r="E4" s="17"/>
      <c r="F4" s="17"/>
      <c r="G4" s="17"/>
      <c r="H4" s="17"/>
      <c r="I4" s="17"/>
      <c r="J4" s="17"/>
      <c r="K4" s="18"/>
    </row>
    <row r="5" spans="1:11" ht="19.5" customHeight="1" x14ac:dyDescent="0.2">
      <c r="A5" s="19"/>
      <c r="B5" s="44"/>
      <c r="C5" s="45"/>
      <c r="D5" s="41" t="s">
        <v>16</v>
      </c>
      <c r="E5" s="41" t="s">
        <v>17</v>
      </c>
      <c r="F5" s="41" t="s">
        <v>17</v>
      </c>
      <c r="G5" s="41" t="s">
        <v>17</v>
      </c>
      <c r="H5" s="41" t="s">
        <v>17</v>
      </c>
      <c r="I5" s="41" t="s">
        <v>17</v>
      </c>
      <c r="J5" s="41" t="s">
        <v>17</v>
      </c>
      <c r="K5" s="41" t="s">
        <v>18</v>
      </c>
    </row>
    <row r="6" spans="1:11" ht="19.5" customHeight="1" x14ac:dyDescent="0.2">
      <c r="A6" s="19"/>
      <c r="B6" s="45"/>
      <c r="C6" s="45"/>
      <c r="D6" s="41" t="s">
        <v>16</v>
      </c>
      <c r="E6" s="20">
        <f>G6-2</f>
        <v>2016</v>
      </c>
      <c r="F6" s="20">
        <f>G6-1</f>
        <v>2017</v>
      </c>
      <c r="G6" s="20" t="s">
        <v>19</v>
      </c>
      <c r="H6" s="20">
        <f>G6+1</f>
        <v>2019</v>
      </c>
      <c r="I6" s="20">
        <f>G6+2</f>
        <v>2020</v>
      </c>
      <c r="J6" s="20">
        <f>G6+3</f>
        <v>2021</v>
      </c>
      <c r="K6" s="41" t="s">
        <v>18</v>
      </c>
    </row>
    <row r="7" spans="1:11" ht="19.5" customHeight="1" x14ac:dyDescent="0.2">
      <c r="A7" s="19"/>
      <c r="B7" s="43" t="s">
        <v>20</v>
      </c>
      <c r="C7" s="43" t="s">
        <v>20</v>
      </c>
      <c r="D7" s="43" t="s">
        <v>20</v>
      </c>
      <c r="E7" s="21"/>
      <c r="F7" s="21"/>
      <c r="G7" s="21"/>
      <c r="H7" s="21"/>
      <c r="I7" s="21"/>
      <c r="J7" s="21"/>
      <c r="K7" s="22"/>
    </row>
    <row r="8" spans="1:11" ht="78.75" x14ac:dyDescent="0.2">
      <c r="A8" s="19"/>
      <c r="B8" s="23" t="s">
        <v>21</v>
      </c>
      <c r="C8" s="24" t="s">
        <v>22</v>
      </c>
      <c r="D8" s="23" t="s">
        <v>23</v>
      </c>
      <c r="E8" s="25">
        <v>296.82712568328259</v>
      </c>
      <c r="F8" s="25">
        <v>296.70003176001723</v>
      </c>
      <c r="G8" s="25">
        <v>296.07675069449465</v>
      </c>
      <c r="H8" s="25">
        <v>313.41434209019252</v>
      </c>
      <c r="I8" s="25">
        <v>331.17441153660735</v>
      </c>
      <c r="J8" s="25">
        <v>349.83025114395963</v>
      </c>
      <c r="K8" s="26" t="s">
        <v>193</v>
      </c>
    </row>
    <row r="9" spans="1:11" ht="189" x14ac:dyDescent="0.2">
      <c r="A9" s="19"/>
      <c r="B9" s="23" t="s">
        <v>24</v>
      </c>
      <c r="C9" s="24" t="s">
        <v>25</v>
      </c>
      <c r="D9" s="23" t="s">
        <v>26</v>
      </c>
      <c r="E9" s="25">
        <v>30.17</v>
      </c>
      <c r="F9" s="25">
        <v>31.89</v>
      </c>
      <c r="G9" s="25">
        <v>32.619999999999997</v>
      </c>
      <c r="H9" s="25">
        <v>33.07</v>
      </c>
      <c r="I9" s="25">
        <v>33.79</v>
      </c>
      <c r="J9" s="25">
        <v>34.700000000000003</v>
      </c>
      <c r="K9" s="26" t="s">
        <v>194</v>
      </c>
    </row>
    <row r="10" spans="1:11" ht="78.75" x14ac:dyDescent="0.2">
      <c r="A10" s="19"/>
      <c r="B10" s="23" t="s">
        <v>27</v>
      </c>
      <c r="C10" s="24" t="s">
        <v>28</v>
      </c>
      <c r="D10" s="23" t="s">
        <v>29</v>
      </c>
      <c r="E10" s="25">
        <v>12293.92603752074</v>
      </c>
      <c r="F10" s="25">
        <v>13325.509440921245</v>
      </c>
      <c r="G10" s="25">
        <v>21974.585110447886</v>
      </c>
      <c r="H10" s="25">
        <v>22982.69</v>
      </c>
      <c r="I10" s="25">
        <v>24066.229222997754</v>
      </c>
      <c r="J10" s="25">
        <v>25312.985682053011</v>
      </c>
      <c r="K10" s="26" t="s">
        <v>30</v>
      </c>
    </row>
    <row r="11" spans="1:11" ht="78.75" x14ac:dyDescent="0.2">
      <c r="A11" s="19"/>
      <c r="B11" s="23" t="s">
        <v>31</v>
      </c>
      <c r="C11" s="24" t="s">
        <v>32</v>
      </c>
      <c r="D11" s="23" t="s">
        <v>26</v>
      </c>
      <c r="E11" s="25">
        <v>20.099639576793397</v>
      </c>
      <c r="F11" s="25">
        <v>19.695384257644459</v>
      </c>
      <c r="G11" s="25">
        <v>19.77677014300663</v>
      </c>
      <c r="H11" s="25">
        <v>19.79</v>
      </c>
      <c r="I11" s="25">
        <v>19.796535286594583</v>
      </c>
      <c r="J11" s="25">
        <v>19.80641785838856</v>
      </c>
      <c r="K11" s="26"/>
    </row>
    <row r="12" spans="1:11" ht="31.5" x14ac:dyDescent="0.2">
      <c r="A12" s="19"/>
      <c r="B12" s="23" t="s">
        <v>33</v>
      </c>
      <c r="C12" s="24" t="s">
        <v>34</v>
      </c>
      <c r="D12" s="23" t="s">
        <v>26</v>
      </c>
      <c r="E12" s="25"/>
      <c r="F12" s="25"/>
      <c r="G12" s="25"/>
      <c r="H12" s="25"/>
      <c r="I12" s="25"/>
      <c r="J12" s="25"/>
      <c r="K12" s="26"/>
    </row>
    <row r="13" spans="1:11" ht="94.5" x14ac:dyDescent="0.2">
      <c r="A13" s="19"/>
      <c r="B13" s="23" t="s">
        <v>35</v>
      </c>
      <c r="C13" s="24" t="s">
        <v>36</v>
      </c>
      <c r="D13" s="23" t="s">
        <v>26</v>
      </c>
      <c r="E13" s="25">
        <v>24.287749287749289</v>
      </c>
      <c r="F13" s="25">
        <v>21.830484330484332</v>
      </c>
      <c r="G13" s="25">
        <v>21.011396011396009</v>
      </c>
      <c r="H13" s="25">
        <v>19.97</v>
      </c>
      <c r="I13" s="25">
        <v>18.903133903133902</v>
      </c>
      <c r="J13" s="25">
        <v>17.834757834757834</v>
      </c>
      <c r="K13" s="26" t="s">
        <v>37</v>
      </c>
    </row>
    <row r="14" spans="1:11" ht="126" x14ac:dyDescent="0.2">
      <c r="A14" s="19"/>
      <c r="B14" s="23" t="s">
        <v>38</v>
      </c>
      <c r="C14" s="24" t="s">
        <v>39</v>
      </c>
      <c r="D14" s="23" t="s">
        <v>26</v>
      </c>
      <c r="E14" s="25">
        <v>0</v>
      </c>
      <c r="F14" s="25">
        <v>-3.0735500527626102E-3</v>
      </c>
      <c r="G14" s="25">
        <v>0</v>
      </c>
      <c r="H14" s="25">
        <v>0</v>
      </c>
      <c r="I14" s="25">
        <v>-2.0960405793456201E-3</v>
      </c>
      <c r="J14" s="25">
        <v>-4.2173628829892717E-3</v>
      </c>
      <c r="K14" s="26" t="s">
        <v>40</v>
      </c>
    </row>
    <row r="15" spans="1:11" ht="31.5" x14ac:dyDescent="0.2">
      <c r="A15" s="19"/>
      <c r="B15" s="42" t="s">
        <v>41</v>
      </c>
      <c r="C15" s="24" t="s">
        <v>42</v>
      </c>
      <c r="D15" s="23" t="s">
        <v>43</v>
      </c>
      <c r="E15" s="21"/>
      <c r="F15" s="21"/>
      <c r="G15" s="21"/>
      <c r="H15" s="21"/>
      <c r="I15" s="21"/>
      <c r="J15" s="21"/>
      <c r="K15" s="22"/>
    </row>
    <row r="16" spans="1:11" ht="110.25" x14ac:dyDescent="0.2">
      <c r="A16" s="19"/>
      <c r="B16" s="42" t="s">
        <v>41</v>
      </c>
      <c r="C16" s="27" t="s">
        <v>44</v>
      </c>
      <c r="D16" s="23" t="s">
        <v>29</v>
      </c>
      <c r="E16" s="25">
        <v>27628.3</v>
      </c>
      <c r="F16" s="25">
        <v>31335.200000000001</v>
      </c>
      <c r="G16" s="25">
        <v>34752.5</v>
      </c>
      <c r="H16" s="25">
        <v>36872.400000000001</v>
      </c>
      <c r="I16" s="25">
        <v>38863.51</v>
      </c>
      <c r="J16" s="25">
        <v>41428.5</v>
      </c>
      <c r="K16" s="26" t="s">
        <v>45</v>
      </c>
    </row>
    <row r="17" spans="1:11" ht="252" x14ac:dyDescent="0.2">
      <c r="A17" s="19"/>
      <c r="B17" s="42" t="s">
        <v>41</v>
      </c>
      <c r="C17" s="27" t="s">
        <v>46</v>
      </c>
      <c r="D17" s="23" t="s">
        <v>29</v>
      </c>
      <c r="E17" s="25">
        <v>15384.5</v>
      </c>
      <c r="F17" s="25">
        <v>16630.599999999999</v>
      </c>
      <c r="G17" s="25">
        <v>19083.5</v>
      </c>
      <c r="H17" s="25">
        <v>20114.009999999998</v>
      </c>
      <c r="I17" s="25">
        <v>21079.48</v>
      </c>
      <c r="J17" s="25">
        <v>22238.85</v>
      </c>
      <c r="K17" s="26" t="s">
        <v>47</v>
      </c>
    </row>
    <row r="18" spans="1:11" ht="236.25" x14ac:dyDescent="0.2">
      <c r="A18" s="19"/>
      <c r="B18" s="42" t="s">
        <v>41</v>
      </c>
      <c r="C18" s="27" t="s">
        <v>48</v>
      </c>
      <c r="D18" s="23" t="s">
        <v>29</v>
      </c>
      <c r="E18" s="25">
        <v>21984</v>
      </c>
      <c r="F18" s="25">
        <v>22885</v>
      </c>
      <c r="G18" s="25">
        <v>25571.5</v>
      </c>
      <c r="H18" s="25">
        <v>26952.36</v>
      </c>
      <c r="I18" s="25">
        <v>28299.98</v>
      </c>
      <c r="J18" s="25">
        <v>29941.38</v>
      </c>
      <c r="K18" s="26" t="s">
        <v>49</v>
      </c>
    </row>
    <row r="19" spans="1:11" ht="252" x14ac:dyDescent="0.2">
      <c r="A19" s="19"/>
      <c r="B19" s="42" t="s">
        <v>41</v>
      </c>
      <c r="C19" s="27" t="s">
        <v>50</v>
      </c>
      <c r="D19" s="23" t="s">
        <v>29</v>
      </c>
      <c r="E19" s="25">
        <v>24974.769319492505</v>
      </c>
      <c r="F19" s="25">
        <v>26676.73782639379</v>
      </c>
      <c r="G19" s="25">
        <v>29223.657055250904</v>
      </c>
      <c r="H19" s="25">
        <v>30801.73</v>
      </c>
      <c r="I19" s="25">
        <v>32495.828173831014</v>
      </c>
      <c r="J19" s="25">
        <v>34673.049708119586</v>
      </c>
      <c r="K19" s="26" t="s">
        <v>51</v>
      </c>
    </row>
    <row r="20" spans="1:11" ht="63" x14ac:dyDescent="0.2">
      <c r="A20" s="19"/>
      <c r="B20" s="42" t="s">
        <v>41</v>
      </c>
      <c r="C20" s="27" t="s">
        <v>52</v>
      </c>
      <c r="D20" s="23" t="s">
        <v>29</v>
      </c>
      <c r="E20" s="25">
        <v>17090.099999999999</v>
      </c>
      <c r="F20" s="25">
        <v>24213.599999999999</v>
      </c>
      <c r="G20" s="25">
        <v>30097.9</v>
      </c>
      <c r="H20" s="25">
        <v>29628</v>
      </c>
      <c r="I20" s="25">
        <v>31257</v>
      </c>
      <c r="J20" s="25">
        <v>33352</v>
      </c>
      <c r="K20" s="26" t="s">
        <v>53</v>
      </c>
    </row>
    <row r="21" spans="1:11" ht="94.5" x14ac:dyDescent="0.2">
      <c r="A21" s="19"/>
      <c r="B21" s="42" t="s">
        <v>41</v>
      </c>
      <c r="C21" s="27" t="s">
        <v>54</v>
      </c>
      <c r="D21" s="23" t="s">
        <v>29</v>
      </c>
      <c r="E21" s="25">
        <v>19589.3</v>
      </c>
      <c r="F21" s="25">
        <v>20533.099999999999</v>
      </c>
      <c r="G21" s="25">
        <v>23945.5</v>
      </c>
      <c r="H21" s="25">
        <v>25406</v>
      </c>
      <c r="I21" s="25">
        <v>26778</v>
      </c>
      <c r="J21" s="25">
        <v>28545</v>
      </c>
      <c r="K21" s="26" t="s">
        <v>55</v>
      </c>
    </row>
    <row r="22" spans="1:11" ht="15.75" x14ac:dyDescent="0.2">
      <c r="A22" s="19"/>
      <c r="B22" s="43" t="s">
        <v>56</v>
      </c>
      <c r="C22" s="43" t="s">
        <v>56</v>
      </c>
      <c r="D22" s="43" t="s">
        <v>56</v>
      </c>
      <c r="E22" s="21"/>
      <c r="F22" s="21"/>
      <c r="G22" s="21"/>
      <c r="H22" s="21"/>
      <c r="I22" s="21"/>
      <c r="J22" s="21"/>
      <c r="K22" s="22"/>
    </row>
    <row r="23" spans="1:11" ht="94.5" x14ac:dyDescent="0.2">
      <c r="A23" s="19"/>
      <c r="B23" s="23" t="s">
        <v>57</v>
      </c>
      <c r="C23" s="24" t="s">
        <v>58</v>
      </c>
      <c r="D23" s="23" t="s">
        <v>26</v>
      </c>
      <c r="E23" s="25">
        <v>76.291633884080781</v>
      </c>
      <c r="F23" s="25">
        <v>77.776307081403047</v>
      </c>
      <c r="G23" s="25">
        <v>77.556742323097467</v>
      </c>
      <c r="H23" s="25">
        <v>83.26</v>
      </c>
      <c r="I23" s="25">
        <v>88.649905536985912</v>
      </c>
      <c r="J23" s="25">
        <v>93.030303030303031</v>
      </c>
      <c r="K23" s="26" t="s">
        <v>59</v>
      </c>
    </row>
    <row r="24" spans="1:11" ht="126" x14ac:dyDescent="0.2">
      <c r="A24" s="19"/>
      <c r="B24" s="23" t="s">
        <v>60</v>
      </c>
      <c r="C24" s="24" t="s">
        <v>61</v>
      </c>
      <c r="D24" s="23" t="s">
        <v>26</v>
      </c>
      <c r="E24" s="25">
        <v>20.102281667977969</v>
      </c>
      <c r="F24" s="25">
        <v>16.770350761085371</v>
      </c>
      <c r="G24" s="25">
        <v>13.778371161548733</v>
      </c>
      <c r="H24" s="25">
        <v>13.88</v>
      </c>
      <c r="I24" s="25">
        <v>13.806132829530592</v>
      </c>
      <c r="J24" s="25">
        <v>13.636363636363635</v>
      </c>
      <c r="K24" s="26" t="s">
        <v>62</v>
      </c>
    </row>
    <row r="25" spans="1:11" ht="141.75" x14ac:dyDescent="0.2">
      <c r="A25" s="19"/>
      <c r="B25" s="23" t="s">
        <v>63</v>
      </c>
      <c r="C25" s="24" t="s">
        <v>64</v>
      </c>
      <c r="D25" s="23" t="s">
        <v>26</v>
      </c>
      <c r="E25" s="25">
        <v>0</v>
      </c>
      <c r="F25" s="25">
        <v>0</v>
      </c>
      <c r="G25" s="25">
        <v>0</v>
      </c>
      <c r="H25" s="25">
        <v>9.3800000000000008</v>
      </c>
      <c r="I25" s="25">
        <v>0</v>
      </c>
      <c r="J25" s="25">
        <v>0</v>
      </c>
      <c r="K25" s="26" t="s">
        <v>65</v>
      </c>
    </row>
    <row r="26" spans="1:11" ht="15.75" x14ac:dyDescent="0.2">
      <c r="A26" s="19"/>
      <c r="B26" s="43" t="s">
        <v>66</v>
      </c>
      <c r="C26" s="43" t="s">
        <v>66</v>
      </c>
      <c r="D26" s="43" t="s">
        <v>66</v>
      </c>
      <c r="E26" s="21"/>
      <c r="F26" s="21"/>
      <c r="G26" s="21"/>
      <c r="H26" s="21"/>
      <c r="I26" s="21"/>
      <c r="J26" s="21"/>
      <c r="K26" s="22"/>
    </row>
    <row r="27" spans="1:11" ht="126" x14ac:dyDescent="0.2">
      <c r="A27" s="19"/>
      <c r="B27" s="23" t="s">
        <v>67</v>
      </c>
      <c r="C27" s="24" t="s">
        <v>68</v>
      </c>
      <c r="D27" s="23" t="s">
        <v>26</v>
      </c>
      <c r="E27" s="25">
        <v>0</v>
      </c>
      <c r="F27" s="25">
        <v>0</v>
      </c>
      <c r="G27" s="25">
        <v>0</v>
      </c>
      <c r="H27" s="25">
        <v>0</v>
      </c>
      <c r="I27" s="25">
        <v>0</v>
      </c>
      <c r="J27" s="25">
        <v>0</v>
      </c>
      <c r="K27" s="26"/>
    </row>
    <row r="28" spans="1:11" ht="173.25" x14ac:dyDescent="0.2">
      <c r="A28" s="19"/>
      <c r="B28" s="23" t="s">
        <v>69</v>
      </c>
      <c r="C28" s="24" t="s">
        <v>70</v>
      </c>
      <c r="D28" s="23" t="s">
        <v>26</v>
      </c>
      <c r="E28" s="25">
        <v>0</v>
      </c>
      <c r="F28" s="25">
        <v>0.26315789473684215</v>
      </c>
      <c r="G28" s="25">
        <v>0.48426150121065392</v>
      </c>
      <c r="H28" s="25">
        <v>0.74</v>
      </c>
      <c r="I28" s="25">
        <v>0.63559322033898324</v>
      </c>
      <c r="J28" s="25">
        <v>0.64239828693790146</v>
      </c>
      <c r="K28" s="26" t="s">
        <v>71</v>
      </c>
    </row>
    <row r="29" spans="1:11" ht="141.75" x14ac:dyDescent="0.2">
      <c r="A29" s="19"/>
      <c r="B29" s="23" t="s">
        <v>72</v>
      </c>
      <c r="C29" s="24" t="s">
        <v>73</v>
      </c>
      <c r="D29" s="23" t="s">
        <v>26</v>
      </c>
      <c r="E29" s="25">
        <v>79.513994910941463</v>
      </c>
      <c r="F29" s="25">
        <v>81.56</v>
      </c>
      <c r="G29" s="25">
        <v>80.626666666666651</v>
      </c>
      <c r="H29" s="25">
        <v>81.88</v>
      </c>
      <c r="I29" s="25">
        <v>81.876666666666651</v>
      </c>
      <c r="J29" s="25">
        <v>82.444444444444429</v>
      </c>
      <c r="K29" s="26" t="s">
        <v>74</v>
      </c>
    </row>
    <row r="30" spans="1:11" ht="141.75" x14ac:dyDescent="0.2">
      <c r="A30" s="19"/>
      <c r="B30" s="23" t="s">
        <v>75</v>
      </c>
      <c r="C30" s="24" t="s">
        <v>76</v>
      </c>
      <c r="D30" s="23" t="s">
        <v>26</v>
      </c>
      <c r="E30" s="25">
        <v>10</v>
      </c>
      <c r="F30" s="25">
        <v>10</v>
      </c>
      <c r="G30" s="25">
        <v>35</v>
      </c>
      <c r="H30" s="25">
        <v>15</v>
      </c>
      <c r="I30" s="25">
        <v>15</v>
      </c>
      <c r="J30" s="25">
        <v>14.285714285714286</v>
      </c>
      <c r="K30" s="26" t="s">
        <v>77</v>
      </c>
    </row>
    <row r="31" spans="1:11" ht="173.25" x14ac:dyDescent="0.2">
      <c r="A31" s="19"/>
      <c r="B31" s="23" t="s">
        <v>78</v>
      </c>
      <c r="C31" s="24" t="s">
        <v>79</v>
      </c>
      <c r="D31" s="23" t="s">
        <v>26</v>
      </c>
      <c r="E31" s="25">
        <v>75.117175294240184</v>
      </c>
      <c r="F31" s="25">
        <v>85.297430121838843</v>
      </c>
      <c r="G31" s="25">
        <v>76.637426900584799</v>
      </c>
      <c r="H31" s="25">
        <v>78.11</v>
      </c>
      <c r="I31" s="25">
        <v>78.112840466926073</v>
      </c>
      <c r="J31" s="25">
        <v>78.112840466926073</v>
      </c>
      <c r="K31" s="26" t="s">
        <v>80</v>
      </c>
    </row>
    <row r="32" spans="1:11" ht="173.25" x14ac:dyDescent="0.2">
      <c r="A32" s="19"/>
      <c r="B32" s="23" t="s">
        <v>81</v>
      </c>
      <c r="C32" s="24" t="s">
        <v>82</v>
      </c>
      <c r="D32" s="23" t="s">
        <v>26</v>
      </c>
      <c r="E32" s="25">
        <v>24.913430042115113</v>
      </c>
      <c r="F32" s="25">
        <v>25.497501135847344</v>
      </c>
      <c r="G32" s="25">
        <v>26.599236979859818</v>
      </c>
      <c r="H32" s="25">
        <v>27.32</v>
      </c>
      <c r="I32" s="25">
        <v>28.048272992093214</v>
      </c>
      <c r="J32" s="25">
        <v>22.17873450750163</v>
      </c>
      <c r="K32" s="26" t="s">
        <v>83</v>
      </c>
    </row>
    <row r="33" spans="1:11" ht="157.5" x14ac:dyDescent="0.2">
      <c r="A33" s="19"/>
      <c r="B33" s="23" t="s">
        <v>84</v>
      </c>
      <c r="C33" s="24" t="s">
        <v>85</v>
      </c>
      <c r="D33" s="23" t="s">
        <v>86</v>
      </c>
      <c r="E33" s="25">
        <v>4.7987118014681256</v>
      </c>
      <c r="F33" s="25">
        <v>4.8983221259835261</v>
      </c>
      <c r="G33" s="25">
        <v>6.0010874490258272</v>
      </c>
      <c r="H33" s="25">
        <v>3.81</v>
      </c>
      <c r="I33" s="25">
        <v>3.7181772784019977</v>
      </c>
      <c r="J33" s="25">
        <v>3.6426859099804307</v>
      </c>
      <c r="K33" s="26" t="s">
        <v>87</v>
      </c>
    </row>
    <row r="34" spans="1:11" ht="173.25" x14ac:dyDescent="0.2">
      <c r="A34" s="19"/>
      <c r="B34" s="23" t="s">
        <v>88</v>
      </c>
      <c r="C34" s="24" t="s">
        <v>89</v>
      </c>
      <c r="D34" s="23" t="s">
        <v>26</v>
      </c>
      <c r="E34" s="25">
        <v>46.807370184254601</v>
      </c>
      <c r="F34" s="25">
        <v>97.101449275362313</v>
      </c>
      <c r="G34" s="25">
        <v>58.754734533856066</v>
      </c>
      <c r="H34" s="25">
        <v>60.4</v>
      </c>
      <c r="I34" s="25">
        <v>65.197747511786275</v>
      </c>
      <c r="J34" s="25">
        <v>69.400874260735407</v>
      </c>
      <c r="K34" s="26" t="s">
        <v>90</v>
      </c>
    </row>
    <row r="35" spans="1:11" ht="15.75" x14ac:dyDescent="0.2">
      <c r="A35" s="19"/>
      <c r="B35" s="43" t="s">
        <v>91</v>
      </c>
      <c r="C35" s="43" t="s">
        <v>91</v>
      </c>
      <c r="D35" s="43" t="s">
        <v>91</v>
      </c>
      <c r="E35" s="21"/>
      <c r="F35" s="21"/>
      <c r="G35" s="21"/>
      <c r="H35" s="21"/>
      <c r="I35" s="21"/>
      <c r="J35" s="21"/>
      <c r="K35" s="22"/>
    </row>
    <row r="36" spans="1:11" ht="47.25" x14ac:dyDescent="0.2">
      <c r="A36" s="19"/>
      <c r="B36" s="42" t="s">
        <v>92</v>
      </c>
      <c r="C36" s="24" t="s">
        <v>93</v>
      </c>
      <c r="D36" s="23" t="s">
        <v>43</v>
      </c>
      <c r="E36" s="21"/>
      <c r="F36" s="21"/>
      <c r="G36" s="21"/>
      <c r="H36" s="21"/>
      <c r="I36" s="21"/>
      <c r="J36" s="21"/>
      <c r="K36" s="22"/>
    </row>
    <row r="37" spans="1:11" ht="15.75" x14ac:dyDescent="0.2">
      <c r="A37" s="19"/>
      <c r="B37" s="42" t="s">
        <v>92</v>
      </c>
      <c r="C37" s="27" t="s">
        <v>94</v>
      </c>
      <c r="D37" s="23" t="s">
        <v>26</v>
      </c>
      <c r="E37" s="25">
        <v>64.943657814106416</v>
      </c>
      <c r="F37" s="25">
        <v>65.364164455418162</v>
      </c>
      <c r="G37" s="25">
        <v>65.886629558105199</v>
      </c>
      <c r="H37" s="25">
        <v>66.430000000000007</v>
      </c>
      <c r="I37" s="25">
        <v>66.863694481125151</v>
      </c>
      <c r="J37" s="25">
        <v>67.266937983678815</v>
      </c>
      <c r="K37" s="26"/>
    </row>
    <row r="38" spans="1:11" ht="15.75" x14ac:dyDescent="0.2">
      <c r="A38" s="19"/>
      <c r="B38" s="42" t="s">
        <v>92</v>
      </c>
      <c r="C38" s="27" t="s">
        <v>95</v>
      </c>
      <c r="D38" s="23" t="s">
        <v>26</v>
      </c>
      <c r="E38" s="25">
        <v>70</v>
      </c>
      <c r="F38" s="25">
        <v>100</v>
      </c>
      <c r="G38" s="25">
        <v>100</v>
      </c>
      <c r="H38" s="25">
        <v>100</v>
      </c>
      <c r="I38" s="25">
        <v>100</v>
      </c>
      <c r="J38" s="25">
        <v>100</v>
      </c>
      <c r="K38" s="26"/>
    </row>
    <row r="39" spans="1:11" ht="15.75" x14ac:dyDescent="0.2">
      <c r="A39" s="19"/>
      <c r="B39" s="42" t="s">
        <v>92</v>
      </c>
      <c r="C39" s="27" t="s">
        <v>96</v>
      </c>
      <c r="D39" s="23" t="s">
        <v>26</v>
      </c>
      <c r="E39" s="25">
        <v>100</v>
      </c>
      <c r="F39" s="25">
        <v>100</v>
      </c>
      <c r="G39" s="25">
        <v>100</v>
      </c>
      <c r="H39" s="25">
        <v>100</v>
      </c>
      <c r="I39" s="25">
        <v>100</v>
      </c>
      <c r="J39" s="25">
        <v>100</v>
      </c>
      <c r="K39" s="26"/>
    </row>
    <row r="40" spans="1:11" ht="78.75" x14ac:dyDescent="0.2">
      <c r="A40" s="19"/>
      <c r="B40" s="29" t="s">
        <v>192</v>
      </c>
      <c r="C40" s="24" t="s">
        <v>97</v>
      </c>
      <c r="D40" s="23" t="s">
        <v>26</v>
      </c>
      <c r="E40" s="25">
        <v>13.636363636363635</v>
      </c>
      <c r="F40" s="25">
        <v>20</v>
      </c>
      <c r="G40" s="25">
        <v>16</v>
      </c>
      <c r="H40" s="25">
        <v>16</v>
      </c>
      <c r="I40" s="25">
        <v>12</v>
      </c>
      <c r="J40" s="25">
        <v>8</v>
      </c>
      <c r="K40" s="26" t="s">
        <v>98</v>
      </c>
    </row>
    <row r="41" spans="1:11" ht="110.25" x14ac:dyDescent="0.2">
      <c r="A41" s="19"/>
      <c r="B41" s="23" t="s">
        <v>99</v>
      </c>
      <c r="C41" s="24" t="s">
        <v>100</v>
      </c>
      <c r="D41" s="23" t="s">
        <v>26</v>
      </c>
      <c r="E41" s="25">
        <v>71.428571428571431</v>
      </c>
      <c r="F41" s="25">
        <v>65.217391304347828</v>
      </c>
      <c r="G41" s="25">
        <v>62.5</v>
      </c>
      <c r="H41" s="25">
        <v>62.5</v>
      </c>
      <c r="I41" s="25">
        <v>62.5</v>
      </c>
      <c r="J41" s="25">
        <v>62.5</v>
      </c>
      <c r="K41" s="26" t="s">
        <v>101</v>
      </c>
    </row>
    <row r="42" spans="1:11" ht="15.75" x14ac:dyDescent="0.2">
      <c r="A42" s="19"/>
      <c r="B42" s="43" t="s">
        <v>102</v>
      </c>
      <c r="C42" s="43" t="s">
        <v>102</v>
      </c>
      <c r="D42" s="43" t="s">
        <v>102</v>
      </c>
      <c r="E42" s="21"/>
      <c r="F42" s="21"/>
      <c r="G42" s="21"/>
      <c r="H42" s="21"/>
      <c r="I42" s="21"/>
      <c r="J42" s="21"/>
      <c r="K42" s="22"/>
    </row>
    <row r="43" spans="1:11" ht="47.25" x14ac:dyDescent="0.2">
      <c r="A43" s="19"/>
      <c r="B43" s="23" t="s">
        <v>103</v>
      </c>
      <c r="C43" s="24" t="s">
        <v>104</v>
      </c>
      <c r="D43" s="23" t="s">
        <v>26</v>
      </c>
      <c r="E43" s="25">
        <v>35.710346236339497</v>
      </c>
      <c r="F43" s="25">
        <v>37.472226504290632</v>
      </c>
      <c r="G43" s="25">
        <v>37.993690393416422</v>
      </c>
      <c r="H43" s="25">
        <v>42.84</v>
      </c>
      <c r="I43" s="25">
        <v>45.890367753737465</v>
      </c>
      <c r="J43" s="25">
        <v>48.216211643792164</v>
      </c>
      <c r="K43" s="26"/>
    </row>
    <row r="44" spans="1:11" ht="63" x14ac:dyDescent="0.2">
      <c r="A44" s="19"/>
      <c r="B44" s="28" t="s">
        <v>105</v>
      </c>
      <c r="C44" s="24" t="s">
        <v>106</v>
      </c>
      <c r="D44" s="23" t="s">
        <v>26</v>
      </c>
      <c r="E44" s="25">
        <v>85.779771774114892</v>
      </c>
      <c r="F44" s="25">
        <v>92.363971122631909</v>
      </c>
      <c r="G44" s="25">
        <v>92.20885466794995</v>
      </c>
      <c r="H44" s="25">
        <v>88.11</v>
      </c>
      <c r="I44" s="25">
        <v>89.572192513368989</v>
      </c>
      <c r="J44" s="25">
        <v>91.443850267379673</v>
      </c>
      <c r="K44" s="26"/>
    </row>
    <row r="45" spans="1:11" ht="15.75" x14ac:dyDescent="0.2">
      <c r="A45" s="19"/>
      <c r="B45" s="48" t="s">
        <v>107</v>
      </c>
      <c r="C45" s="48" t="s">
        <v>107</v>
      </c>
      <c r="D45" s="48" t="s">
        <v>107</v>
      </c>
      <c r="E45" s="21"/>
      <c r="F45" s="21"/>
      <c r="G45" s="21"/>
      <c r="H45" s="21"/>
      <c r="I45" s="21"/>
      <c r="J45" s="21"/>
      <c r="K45" s="22"/>
    </row>
    <row r="46" spans="1:11" ht="63" x14ac:dyDescent="0.2">
      <c r="A46" s="19"/>
      <c r="B46" s="42" t="s">
        <v>108</v>
      </c>
      <c r="C46" s="24" t="s">
        <v>109</v>
      </c>
      <c r="D46" s="24" t="s">
        <v>110</v>
      </c>
      <c r="E46" s="25">
        <v>20.357471146971708</v>
      </c>
      <c r="F46" s="25">
        <v>20.650531832896561</v>
      </c>
      <c r="G46" s="25">
        <v>21.000197175205734</v>
      </c>
      <c r="H46" s="25">
        <v>21.32</v>
      </c>
      <c r="I46" s="25">
        <v>21.645608612460315</v>
      </c>
      <c r="J46" s="25">
        <v>21.958402943726608</v>
      </c>
      <c r="K46" s="26" t="s">
        <v>111</v>
      </c>
    </row>
    <row r="47" spans="1:11" ht="47.25" x14ac:dyDescent="0.2">
      <c r="A47" s="19"/>
      <c r="B47" s="42" t="s">
        <v>108</v>
      </c>
      <c r="C47" s="24" t="s">
        <v>112</v>
      </c>
      <c r="D47" s="24" t="s">
        <v>110</v>
      </c>
      <c r="E47" s="25">
        <v>0.16620690357190113</v>
      </c>
      <c r="F47" s="25">
        <v>0.17266179679736079</v>
      </c>
      <c r="G47" s="25">
        <v>0.16757716894034053</v>
      </c>
      <c r="H47" s="25">
        <v>0.17</v>
      </c>
      <c r="I47" s="25">
        <v>0.19479553124148477</v>
      </c>
      <c r="J47" s="25">
        <v>0.18773590873626719</v>
      </c>
      <c r="K47" s="26" t="s">
        <v>113</v>
      </c>
    </row>
    <row r="48" spans="1:11" ht="78.75" x14ac:dyDescent="0.2">
      <c r="A48" s="19"/>
      <c r="B48" s="42" t="s">
        <v>114</v>
      </c>
      <c r="C48" s="24" t="s">
        <v>115</v>
      </c>
      <c r="D48" s="24" t="s">
        <v>116</v>
      </c>
      <c r="E48" s="25">
        <v>1.8</v>
      </c>
      <c r="F48" s="25">
        <v>2.14</v>
      </c>
      <c r="G48" s="25">
        <v>2.5700000000000003</v>
      </c>
      <c r="H48" s="25">
        <v>2</v>
      </c>
      <c r="I48" s="25">
        <v>2</v>
      </c>
      <c r="J48" s="25">
        <v>2</v>
      </c>
      <c r="K48" s="26" t="s">
        <v>117</v>
      </c>
    </row>
    <row r="49" spans="1:11" ht="94.5" x14ac:dyDescent="0.2">
      <c r="A49" s="19"/>
      <c r="B49" s="42" t="s">
        <v>114</v>
      </c>
      <c r="C49" s="24" t="s">
        <v>118</v>
      </c>
      <c r="D49" s="24" t="s">
        <v>116</v>
      </c>
      <c r="E49" s="25">
        <v>0.68000000000000016</v>
      </c>
      <c r="F49" s="25">
        <v>1.0900000000000001</v>
      </c>
      <c r="G49" s="25">
        <v>1.6</v>
      </c>
      <c r="H49" s="25">
        <v>1.6</v>
      </c>
      <c r="I49" s="25">
        <v>1.6</v>
      </c>
      <c r="J49" s="25">
        <v>1.6</v>
      </c>
      <c r="K49" s="26" t="s">
        <v>119</v>
      </c>
    </row>
    <row r="50" spans="1:11" ht="126" x14ac:dyDescent="0.2">
      <c r="A50" s="19"/>
      <c r="B50" s="42" t="s">
        <v>120</v>
      </c>
      <c r="C50" s="24" t="s">
        <v>121</v>
      </c>
      <c r="D50" s="24" t="s">
        <v>43</v>
      </c>
      <c r="E50" s="21"/>
      <c r="F50" s="21"/>
      <c r="G50" s="21"/>
      <c r="H50" s="21"/>
      <c r="I50" s="21"/>
      <c r="J50" s="21"/>
      <c r="K50" s="22"/>
    </row>
    <row r="51" spans="1:11" ht="31.5" x14ac:dyDescent="0.2">
      <c r="A51" s="19"/>
      <c r="B51" s="42" t="s">
        <v>120</v>
      </c>
      <c r="C51" s="24" t="s">
        <v>122</v>
      </c>
      <c r="D51" s="24" t="s">
        <v>110</v>
      </c>
      <c r="E51" s="25">
        <v>0</v>
      </c>
      <c r="F51" s="25">
        <v>0</v>
      </c>
      <c r="G51" s="25">
        <v>0</v>
      </c>
      <c r="H51" s="25">
        <v>0</v>
      </c>
      <c r="I51" s="25">
        <v>0</v>
      </c>
      <c r="J51" s="25">
        <v>0</v>
      </c>
      <c r="K51" s="26" t="s">
        <v>123</v>
      </c>
    </row>
    <row r="52" spans="1:11" ht="78.75" x14ac:dyDescent="0.2">
      <c r="A52" s="19"/>
      <c r="B52" s="42" t="s">
        <v>120</v>
      </c>
      <c r="C52" s="24" t="s">
        <v>124</v>
      </c>
      <c r="D52" s="24" t="s">
        <v>110</v>
      </c>
      <c r="E52" s="25">
        <v>1455</v>
      </c>
      <c r="F52" s="25">
        <v>1300</v>
      </c>
      <c r="G52" s="25">
        <v>1300</v>
      </c>
      <c r="H52" s="25">
        <v>0</v>
      </c>
      <c r="I52" s="25">
        <v>0</v>
      </c>
      <c r="J52" s="25">
        <v>0</v>
      </c>
      <c r="K52" s="26" t="s">
        <v>125</v>
      </c>
    </row>
    <row r="53" spans="1:11" ht="15.75" x14ac:dyDescent="0.2">
      <c r="A53" s="19"/>
      <c r="B53" s="48" t="s">
        <v>126</v>
      </c>
      <c r="C53" s="48" t="s">
        <v>126</v>
      </c>
      <c r="D53" s="48" t="s">
        <v>126</v>
      </c>
      <c r="E53" s="21"/>
      <c r="F53" s="21"/>
      <c r="G53" s="21"/>
      <c r="H53" s="21"/>
      <c r="I53" s="21"/>
      <c r="J53" s="21"/>
      <c r="K53" s="22"/>
    </row>
    <row r="54" spans="1:11" ht="110.25" x14ac:dyDescent="0.2">
      <c r="A54" s="19"/>
      <c r="B54" s="23" t="s">
        <v>127</v>
      </c>
      <c r="C54" s="24" t="s">
        <v>128</v>
      </c>
      <c r="D54" s="24" t="s">
        <v>26</v>
      </c>
      <c r="E54" s="25">
        <v>100</v>
      </c>
      <c r="F54" s="25">
        <v>100</v>
      </c>
      <c r="G54" s="25">
        <v>100</v>
      </c>
      <c r="H54" s="25">
        <v>100</v>
      </c>
      <c r="I54" s="25">
        <v>100</v>
      </c>
      <c r="J54" s="25">
        <v>100</v>
      </c>
      <c r="K54" s="26" t="s">
        <v>129</v>
      </c>
    </row>
    <row r="55" spans="1:11" ht="267.75" x14ac:dyDescent="0.2">
      <c r="A55" s="19"/>
      <c r="B55" s="23" t="s">
        <v>130</v>
      </c>
      <c r="C55" s="24" t="s">
        <v>131</v>
      </c>
      <c r="D55" s="24" t="s">
        <v>26</v>
      </c>
      <c r="E55" s="25">
        <v>77.272727272727266</v>
      </c>
      <c r="F55" s="25">
        <v>78.260869565217391</v>
      </c>
      <c r="G55" s="25">
        <v>78.260869565217391</v>
      </c>
      <c r="H55" s="25">
        <v>78.260000000000005</v>
      </c>
      <c r="I55" s="25">
        <v>78.260869565217391</v>
      </c>
      <c r="J55" s="25">
        <v>78.260869565217391</v>
      </c>
      <c r="K55" s="26" t="s">
        <v>132</v>
      </c>
    </row>
    <row r="56" spans="1:11" ht="252" x14ac:dyDescent="0.2">
      <c r="A56" s="19"/>
      <c r="B56" s="23" t="s">
        <v>133</v>
      </c>
      <c r="C56" s="24" t="s">
        <v>134</v>
      </c>
      <c r="D56" s="24" t="s">
        <v>26</v>
      </c>
      <c r="E56" s="25">
        <v>72.231985940246048</v>
      </c>
      <c r="F56" s="25">
        <v>73.458445040214485</v>
      </c>
      <c r="G56" s="25">
        <v>74.614687216681773</v>
      </c>
      <c r="H56" s="25">
        <v>100</v>
      </c>
      <c r="I56" s="25">
        <v>100</v>
      </c>
      <c r="J56" s="25">
        <v>100</v>
      </c>
      <c r="K56" s="26" t="s">
        <v>135</v>
      </c>
    </row>
    <row r="57" spans="1:11" ht="126" x14ac:dyDescent="0.2">
      <c r="A57" s="19"/>
      <c r="B57" s="23" t="s">
        <v>136</v>
      </c>
      <c r="C57" s="24" t="s">
        <v>137</v>
      </c>
      <c r="D57" s="24" t="s">
        <v>26</v>
      </c>
      <c r="E57" s="25">
        <v>19.116582186821145</v>
      </c>
      <c r="F57" s="25">
        <v>20.916162489196196</v>
      </c>
      <c r="G57" s="25">
        <v>5.1339285714285712</v>
      </c>
      <c r="H57" s="25">
        <v>11.16</v>
      </c>
      <c r="I57" s="25">
        <v>11.160714285714286</v>
      </c>
      <c r="J57" s="25">
        <v>11.160714285714286</v>
      </c>
      <c r="K57" s="26" t="s">
        <v>138</v>
      </c>
    </row>
    <row r="58" spans="1:11" ht="15.75" x14ac:dyDescent="0.2">
      <c r="A58" s="19"/>
      <c r="B58" s="48" t="s">
        <v>139</v>
      </c>
      <c r="C58" s="48" t="s">
        <v>139</v>
      </c>
      <c r="D58" s="48" t="s">
        <v>139</v>
      </c>
      <c r="E58" s="21"/>
      <c r="F58" s="21"/>
      <c r="G58" s="21"/>
      <c r="H58" s="21"/>
      <c r="I58" s="21"/>
      <c r="J58" s="21"/>
      <c r="K58" s="22"/>
    </row>
    <row r="59" spans="1:11" ht="126" x14ac:dyDescent="0.2">
      <c r="A59" s="19"/>
      <c r="B59" s="23" t="s">
        <v>140</v>
      </c>
      <c r="C59" s="24" t="s">
        <v>141</v>
      </c>
      <c r="D59" s="24" t="s">
        <v>26</v>
      </c>
      <c r="E59" s="25">
        <v>36.620307971692505</v>
      </c>
      <c r="F59" s="25">
        <v>38.230613273123623</v>
      </c>
      <c r="G59" s="25">
        <v>39.714559190806071</v>
      </c>
      <c r="H59" s="25">
        <v>64.67</v>
      </c>
      <c r="I59" s="25">
        <v>66.347235338252347</v>
      </c>
      <c r="J59" s="25">
        <v>67.393420155326183</v>
      </c>
      <c r="K59" s="26" t="s">
        <v>142</v>
      </c>
    </row>
    <row r="60" spans="1:11" ht="126" x14ac:dyDescent="0.2">
      <c r="A60" s="19"/>
      <c r="B60" s="23" t="s">
        <v>143</v>
      </c>
      <c r="C60" s="24" t="s">
        <v>144</v>
      </c>
      <c r="D60" s="24" t="s">
        <v>26</v>
      </c>
      <c r="E60" s="25">
        <v>0</v>
      </c>
      <c r="F60" s="25">
        <v>0</v>
      </c>
      <c r="G60" s="25">
        <v>0</v>
      </c>
      <c r="H60" s="25">
        <v>0</v>
      </c>
      <c r="I60" s="25">
        <v>0</v>
      </c>
      <c r="J60" s="25">
        <v>0</v>
      </c>
      <c r="K60" s="26" t="s">
        <v>145</v>
      </c>
    </row>
    <row r="61" spans="1:11" ht="63" x14ac:dyDescent="0.2">
      <c r="A61" s="19"/>
      <c r="B61" s="23" t="s">
        <v>146</v>
      </c>
      <c r="C61" s="24" t="s">
        <v>147</v>
      </c>
      <c r="D61" s="24" t="s">
        <v>86</v>
      </c>
      <c r="E61" s="25">
        <v>0</v>
      </c>
      <c r="F61" s="25">
        <v>0</v>
      </c>
      <c r="G61" s="25">
        <v>0</v>
      </c>
      <c r="H61" s="25">
        <v>0</v>
      </c>
      <c r="I61" s="25">
        <v>0</v>
      </c>
      <c r="J61" s="25">
        <v>0</v>
      </c>
      <c r="K61" s="26" t="s">
        <v>148</v>
      </c>
    </row>
    <row r="62" spans="1:11" ht="110.25" x14ac:dyDescent="0.2">
      <c r="A62" s="19"/>
      <c r="B62" s="23" t="s">
        <v>149</v>
      </c>
      <c r="C62" s="24" t="s">
        <v>150</v>
      </c>
      <c r="D62" s="24" t="s">
        <v>26</v>
      </c>
      <c r="E62" s="25">
        <v>0</v>
      </c>
      <c r="F62" s="25">
        <v>0</v>
      </c>
      <c r="G62" s="25">
        <v>0</v>
      </c>
      <c r="H62" s="25">
        <v>0</v>
      </c>
      <c r="I62" s="25">
        <v>0</v>
      </c>
      <c r="J62" s="25">
        <v>0</v>
      </c>
      <c r="K62" s="26"/>
    </row>
    <row r="63" spans="1:11" ht="78.75" x14ac:dyDescent="0.2">
      <c r="A63" s="19"/>
      <c r="B63" s="23" t="s">
        <v>151</v>
      </c>
      <c r="C63" s="24" t="s">
        <v>152</v>
      </c>
      <c r="D63" s="24" t="s">
        <v>29</v>
      </c>
      <c r="E63" s="25">
        <v>991.6856205783854</v>
      </c>
      <c r="F63" s="25">
        <v>1002.2970898603584</v>
      </c>
      <c r="G63" s="25">
        <v>1033.0158686604773</v>
      </c>
      <c r="H63" s="25">
        <v>1082.04</v>
      </c>
      <c r="I63" s="25">
        <v>1089.0788949674065</v>
      </c>
      <c r="J63" s="25">
        <v>1095.6469434662506</v>
      </c>
      <c r="K63" s="26" t="s">
        <v>153</v>
      </c>
    </row>
    <row r="64" spans="1:11" ht="78.75" x14ac:dyDescent="0.2">
      <c r="A64" s="19"/>
      <c r="B64" s="23" t="s">
        <v>154</v>
      </c>
      <c r="C64" s="24" t="s">
        <v>155</v>
      </c>
      <c r="D64" s="24" t="s">
        <v>156</v>
      </c>
      <c r="E64" s="25" t="s">
        <v>157</v>
      </c>
      <c r="F64" s="25" t="s">
        <v>157</v>
      </c>
      <c r="G64" s="25" t="s">
        <v>157</v>
      </c>
      <c r="H64" s="30" t="s">
        <v>157</v>
      </c>
      <c r="I64" s="25" t="s">
        <v>157</v>
      </c>
      <c r="J64" s="25" t="s">
        <v>157</v>
      </c>
      <c r="K64" s="26" t="s">
        <v>158</v>
      </c>
    </row>
    <row r="65" spans="1:11" ht="110.25" x14ac:dyDescent="0.2">
      <c r="A65" s="19"/>
      <c r="B65" s="23" t="s">
        <v>159</v>
      </c>
      <c r="C65" s="24" t="s">
        <v>160</v>
      </c>
      <c r="D65" s="24" t="s">
        <v>161</v>
      </c>
      <c r="E65" s="25">
        <v>69.37</v>
      </c>
      <c r="F65" s="25">
        <v>71.7</v>
      </c>
      <c r="G65" s="25">
        <v>58.41</v>
      </c>
      <c r="H65" s="25"/>
      <c r="I65" s="25"/>
      <c r="J65" s="25"/>
      <c r="K65" s="26" t="s">
        <v>162</v>
      </c>
    </row>
    <row r="66" spans="1:11" ht="78.75" x14ac:dyDescent="0.2">
      <c r="A66" s="19"/>
      <c r="B66" s="23" t="s">
        <v>163</v>
      </c>
      <c r="C66" s="24" t="s">
        <v>164</v>
      </c>
      <c r="D66" s="24" t="s">
        <v>165</v>
      </c>
      <c r="E66" s="25">
        <v>98.239000000000004</v>
      </c>
      <c r="F66" s="25">
        <v>97.606999999999999</v>
      </c>
      <c r="G66" s="25">
        <v>96.832999999999998</v>
      </c>
      <c r="H66" s="25">
        <v>96.039000000000001</v>
      </c>
      <c r="I66" s="25">
        <v>95.418000000000006</v>
      </c>
      <c r="J66" s="25">
        <v>94.846000000000004</v>
      </c>
      <c r="K66" s="26" t="s">
        <v>166</v>
      </c>
    </row>
    <row r="67" spans="1:11" ht="15.75" x14ac:dyDescent="0.2">
      <c r="A67" s="19"/>
      <c r="B67" s="48" t="s">
        <v>167</v>
      </c>
      <c r="C67" s="48" t="s">
        <v>167</v>
      </c>
      <c r="D67" s="48" t="s">
        <v>167</v>
      </c>
      <c r="E67" s="21"/>
      <c r="F67" s="21"/>
      <c r="G67" s="21"/>
      <c r="H67" s="21"/>
      <c r="I67" s="21"/>
      <c r="J67" s="21"/>
      <c r="K67" s="22"/>
    </row>
    <row r="68" spans="1:11" ht="47.25" x14ac:dyDescent="0.2">
      <c r="A68" s="19"/>
      <c r="B68" s="42" t="s">
        <v>168</v>
      </c>
      <c r="C68" s="24" t="s">
        <v>169</v>
      </c>
      <c r="D68" s="24" t="s">
        <v>43</v>
      </c>
      <c r="E68" s="21"/>
      <c r="F68" s="21"/>
      <c r="G68" s="21"/>
      <c r="H68" s="21"/>
      <c r="I68" s="21"/>
      <c r="J68" s="21"/>
      <c r="K68" s="22"/>
    </row>
    <row r="69" spans="1:11" ht="47.25" x14ac:dyDescent="0.2">
      <c r="A69" s="19"/>
      <c r="B69" s="42" t="s">
        <v>168</v>
      </c>
      <c r="C69" s="24" t="s">
        <v>170</v>
      </c>
      <c r="D69" s="24" t="s">
        <v>171</v>
      </c>
      <c r="E69" s="25">
        <v>559.10841350259011</v>
      </c>
      <c r="F69" s="25">
        <v>529.44291065572713</v>
      </c>
      <c r="G69" s="25">
        <v>519.44511412684221</v>
      </c>
      <c r="H69" s="25">
        <v>519.45000000000005</v>
      </c>
      <c r="I69" s="25">
        <v>519.4450493188682</v>
      </c>
      <c r="J69" s="25">
        <v>519.44498451089419</v>
      </c>
      <c r="K69" s="26" t="s">
        <v>172</v>
      </c>
    </row>
    <row r="70" spans="1:11" ht="47.25" x14ac:dyDescent="0.2">
      <c r="A70" s="19"/>
      <c r="B70" s="42" t="s">
        <v>168</v>
      </c>
      <c r="C70" s="24" t="s">
        <v>173</v>
      </c>
      <c r="D70" s="24" t="s">
        <v>174</v>
      </c>
      <c r="E70" s="25">
        <v>0.19172920575359595</v>
      </c>
      <c r="F70" s="25">
        <v>0.18966454418387943</v>
      </c>
      <c r="G70" s="25">
        <v>0.15533416323037422</v>
      </c>
      <c r="H70" s="25">
        <v>0.16</v>
      </c>
      <c r="I70" s="25">
        <v>0.15533338520189838</v>
      </c>
      <c r="J70" s="25">
        <v>0.15533338520189838</v>
      </c>
      <c r="K70" s="26" t="s">
        <v>175</v>
      </c>
    </row>
    <row r="71" spans="1:11" ht="31.5" x14ac:dyDescent="0.2">
      <c r="A71" s="19"/>
      <c r="B71" s="42" t="s">
        <v>168</v>
      </c>
      <c r="C71" s="24" t="s">
        <v>176</v>
      </c>
      <c r="D71" s="24" t="s">
        <v>177</v>
      </c>
      <c r="E71" s="25">
        <v>16.905369883589934</v>
      </c>
      <c r="F71" s="25">
        <v>15.923864063086743</v>
      </c>
      <c r="G71" s="25">
        <v>15.722868944799094</v>
      </c>
      <c r="H71" s="25">
        <v>15.72</v>
      </c>
      <c r="I71" s="25">
        <v>15.722681186631615</v>
      </c>
      <c r="J71" s="25">
        <v>15.722587307547878</v>
      </c>
      <c r="K71" s="26" t="s">
        <v>178</v>
      </c>
    </row>
    <row r="72" spans="1:11" ht="31.5" x14ac:dyDescent="0.2">
      <c r="A72" s="19"/>
      <c r="B72" s="42" t="s">
        <v>168</v>
      </c>
      <c r="C72" s="24" t="s">
        <v>179</v>
      </c>
      <c r="D72" s="24" t="s">
        <v>177</v>
      </c>
      <c r="E72" s="25">
        <v>31.313969374395171</v>
      </c>
      <c r="F72" s="25">
        <v>31.351505489235397</v>
      </c>
      <c r="G72" s="25">
        <v>26.29337273658151</v>
      </c>
      <c r="H72" s="25">
        <v>26.29</v>
      </c>
      <c r="I72" s="25">
        <v>26.293294967012741</v>
      </c>
      <c r="J72" s="25">
        <v>26.293243120633562</v>
      </c>
      <c r="K72" s="26" t="s">
        <v>180</v>
      </c>
    </row>
    <row r="73" spans="1:11" ht="31.5" x14ac:dyDescent="0.2">
      <c r="A73" s="19"/>
      <c r="B73" s="42" t="s">
        <v>168</v>
      </c>
      <c r="C73" s="24" t="s">
        <v>181</v>
      </c>
      <c r="D73" s="24" t="s">
        <v>177</v>
      </c>
      <c r="E73" s="25">
        <v>111.67927079182559</v>
      </c>
      <c r="F73" s="25">
        <v>107.57243695565549</v>
      </c>
      <c r="G73" s="25">
        <v>103.23734843741106</v>
      </c>
      <c r="H73" s="25">
        <v>103.24</v>
      </c>
      <c r="I73" s="25">
        <v>103.237248818808</v>
      </c>
      <c r="J73" s="25">
        <v>103.23717766266294</v>
      </c>
      <c r="K73" s="26" t="s">
        <v>182</v>
      </c>
    </row>
    <row r="74" spans="1:11" ht="47.25" x14ac:dyDescent="0.2">
      <c r="A74" s="19"/>
      <c r="B74" s="42" t="s">
        <v>183</v>
      </c>
      <c r="C74" s="24" t="s">
        <v>184</v>
      </c>
      <c r="D74" s="24" t="s">
        <v>43</v>
      </c>
      <c r="E74" s="21"/>
      <c r="F74" s="21"/>
      <c r="G74" s="21"/>
      <c r="H74" s="21"/>
      <c r="I74" s="21"/>
      <c r="J74" s="21"/>
      <c r="K74" s="22"/>
    </row>
    <row r="75" spans="1:11" ht="63" x14ac:dyDescent="0.2">
      <c r="A75" s="19"/>
      <c r="B75" s="42" t="s">
        <v>183</v>
      </c>
      <c r="C75" s="24" t="s">
        <v>170</v>
      </c>
      <c r="D75" s="24" t="s">
        <v>185</v>
      </c>
      <c r="E75" s="25">
        <v>61.440771994828943</v>
      </c>
      <c r="F75" s="25">
        <v>101.83695841486778</v>
      </c>
      <c r="G75" s="25">
        <v>88.637138165707967</v>
      </c>
      <c r="H75" s="25">
        <v>89.37</v>
      </c>
      <c r="I75" s="25">
        <v>89.951581462617128</v>
      </c>
      <c r="J75" s="25">
        <v>90.494064061742193</v>
      </c>
      <c r="K75" s="26" t="s">
        <v>186</v>
      </c>
    </row>
    <row r="76" spans="1:11" ht="47.25" x14ac:dyDescent="0.2">
      <c r="A76" s="19"/>
      <c r="B76" s="42" t="s">
        <v>183</v>
      </c>
      <c r="C76" s="24" t="s">
        <v>173</v>
      </c>
      <c r="D76" s="24" t="s">
        <v>174</v>
      </c>
      <c r="E76" s="25">
        <v>0.16256579847963035</v>
      </c>
      <c r="F76" s="25">
        <v>0.17351215423302596</v>
      </c>
      <c r="G76" s="25">
        <v>0.16530833652234644</v>
      </c>
      <c r="H76" s="25">
        <v>0.17</v>
      </c>
      <c r="I76" s="25">
        <v>0.16530833652234644</v>
      </c>
      <c r="J76" s="25">
        <v>0.16530833652234644</v>
      </c>
      <c r="K76" s="26" t="s">
        <v>187</v>
      </c>
    </row>
    <row r="77" spans="1:11" ht="63" x14ac:dyDescent="0.2">
      <c r="A77" s="19"/>
      <c r="B77" s="42" t="s">
        <v>183</v>
      </c>
      <c r="C77" s="24" t="s">
        <v>176</v>
      </c>
      <c r="D77" s="24" t="s">
        <v>188</v>
      </c>
      <c r="E77" s="25">
        <v>0.50601085108765342</v>
      </c>
      <c r="F77" s="25">
        <v>0.50897988873748812</v>
      </c>
      <c r="G77" s="25">
        <v>0.58864230169467002</v>
      </c>
      <c r="H77" s="25">
        <v>0.59</v>
      </c>
      <c r="I77" s="25">
        <v>0.59737156511350054</v>
      </c>
      <c r="J77" s="25">
        <v>0.60097421082597047</v>
      </c>
      <c r="K77" s="26" t="s">
        <v>189</v>
      </c>
    </row>
    <row r="78" spans="1:11" ht="63" x14ac:dyDescent="0.2">
      <c r="A78" s="19"/>
      <c r="B78" s="42" t="s">
        <v>183</v>
      </c>
      <c r="C78" s="24" t="s">
        <v>179</v>
      </c>
      <c r="D78" s="24" t="s">
        <v>188</v>
      </c>
      <c r="E78" s="25">
        <v>1.3161778926902759</v>
      </c>
      <c r="F78" s="25">
        <v>1.1204934072351371</v>
      </c>
      <c r="G78" s="25">
        <v>1.197938719238276</v>
      </c>
      <c r="H78" s="25">
        <v>1.21</v>
      </c>
      <c r="I78" s="25">
        <v>1.2157035360204573</v>
      </c>
      <c r="J78" s="25">
        <v>1.2230352360668875</v>
      </c>
      <c r="K78" s="26" t="s">
        <v>190</v>
      </c>
    </row>
    <row r="79" spans="1:11" ht="47.25" x14ac:dyDescent="0.2">
      <c r="A79" s="19"/>
      <c r="B79" s="42" t="s">
        <v>183</v>
      </c>
      <c r="C79" s="24" t="s">
        <v>181</v>
      </c>
      <c r="D79" s="24" t="s">
        <v>188</v>
      </c>
      <c r="E79" s="25">
        <v>0</v>
      </c>
      <c r="F79" s="25">
        <v>0</v>
      </c>
      <c r="G79" s="25">
        <v>0</v>
      </c>
      <c r="H79" s="25">
        <v>0</v>
      </c>
      <c r="I79" s="25">
        <v>0</v>
      </c>
      <c r="J79" s="25">
        <v>0</v>
      </c>
      <c r="K79" s="26" t="s">
        <v>191</v>
      </c>
    </row>
  </sheetData>
  <mergeCells count="23">
    <mergeCell ref="B74:B79"/>
    <mergeCell ref="B7:D7"/>
    <mergeCell ref="K5:K6"/>
    <mergeCell ref="B5:C6"/>
    <mergeCell ref="B1:K1"/>
    <mergeCell ref="B35:D35"/>
    <mergeCell ref="B26:D26"/>
    <mergeCell ref="C2:J2"/>
    <mergeCell ref="B53:D53"/>
    <mergeCell ref="B22:D22"/>
    <mergeCell ref="E5:J5"/>
    <mergeCell ref="B67:D67"/>
    <mergeCell ref="B58:D58"/>
    <mergeCell ref="B48:B49"/>
    <mergeCell ref="B45:D45"/>
    <mergeCell ref="C3:J3"/>
    <mergeCell ref="D5:D6"/>
    <mergeCell ref="B36:B39"/>
    <mergeCell ref="B68:B73"/>
    <mergeCell ref="B15:B21"/>
    <mergeCell ref="B50:B52"/>
    <mergeCell ref="B42:D42"/>
    <mergeCell ref="B46:B47"/>
  </mergeCells>
  <pageMargins left="0.79" right="0.2" top="0.39" bottom="0.39" header="0.39" footer="0.39"/>
  <pageSetup paperSize="9" fitToHeight="0" orientation="landscape"/>
  <headerFooter>
    <oddFooter>&amp;L&amp;"Tahoma"&amp;8 Время печати: &amp;D &amp;T&amp;R&amp;"Tahoma"&amp;8 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ТИПОВАЯ ФОРМА ДОКЛАДА</vt:lpstr>
      <vt:lpstr>Показатели</vt:lpstr>
      <vt:lpstr>Показатели!Заголовки_для_печати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Мерзлякова Анастасия В.</cp:lastModifiedBy>
  <dcterms:modified xsi:type="dcterms:W3CDTF">2019-05-21T04:18:16Z</dcterms:modified>
</cp:coreProperties>
</file>