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2015" sheetId="1" r:id="rId1"/>
  </sheets>
  <definedNames>
    <definedName name="_xlnm.Print_Area" localSheetId="0">'2015'!$A$1:$Q$32</definedName>
  </definedNames>
  <calcPr calcId="144525"/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Q29" i="1"/>
  <c r="P29" i="1"/>
  <c r="Q28" i="1"/>
  <c r="P28" i="1"/>
  <c r="O28" i="1"/>
  <c r="Q27" i="1"/>
  <c r="P27" i="1"/>
  <c r="O27" i="1"/>
  <c r="Q26" i="1"/>
  <c r="P26" i="1"/>
  <c r="P31" i="1" s="1"/>
  <c r="O26" i="1"/>
  <c r="O31" i="1" s="1"/>
  <c r="Q25" i="1"/>
  <c r="P25" i="1"/>
  <c r="O25" i="1"/>
  <c r="Q24" i="1"/>
  <c r="Q31" i="1" s="1"/>
  <c r="P24" i="1"/>
  <c r="O24" i="1"/>
  <c r="Q15" i="1"/>
  <c r="P15" i="1"/>
  <c r="N15" i="1"/>
  <c r="M15" i="1"/>
  <c r="L15" i="1"/>
  <c r="K15" i="1"/>
  <c r="J15" i="1"/>
  <c r="I15" i="1"/>
  <c r="O15" i="1" s="1"/>
  <c r="H15" i="1"/>
  <c r="G15" i="1"/>
  <c r="F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</calcChain>
</file>

<file path=xl/sharedStrings.xml><?xml version="1.0" encoding="utf-8"?>
<sst xmlns="http://schemas.openxmlformats.org/spreadsheetml/2006/main" count="68" uniqueCount="25">
  <si>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2015 году за счет средств федерального, республиканского и городского бюджетов по Договору № 11-14/61 от 25.08.2015 года между Министерством экономики УР и  Администрацией города Сарапула</t>
    </r>
  </si>
  <si>
    <t>тыс. руб.</t>
  </si>
  <si>
    <t>Виды и формы поддержки</t>
  </si>
  <si>
    <t>План по муниципальной программе</t>
  </si>
  <si>
    <t>Лимит</t>
  </si>
  <si>
    <t>Расходы</t>
  </si>
  <si>
    <t>Нераспределенный остаток лимитов</t>
  </si>
  <si>
    <t>плановые</t>
  </si>
  <si>
    <t>фактические</t>
  </si>
  <si>
    <t>П/п мероприятий муниципальной подпрограммы</t>
  </si>
  <si>
    <t>Наименование мероприятия</t>
  </si>
  <si>
    <t>ФБ</t>
  </si>
  <si>
    <t>УР</t>
  </si>
  <si>
    <t>ГБ</t>
  </si>
  <si>
    <t>УБ</t>
  </si>
  <si>
    <t>Развитие и обеспечение деятельности системы микрофинансирования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</si>
  <si>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 - и видеоматериалов по вопросам малого и среднего предпринимательства</t>
  </si>
  <si>
    <t>Предоставление субсидий на реализацию проектов развития инфраструктуры поддержки предпринимательства</t>
  </si>
  <si>
    <t>Субсидирование части затрат субъектов малого и среднего предпринимательства по оплате части лизинговых платежей по договорам лизинга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</si>
  <si>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</si>
  <si>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(грантов) начинающим субъектам малого и среднего предпринимательства</t>
  </si>
  <si>
    <t>Субсидирование части затрат, связанных с приобретением оборудования в целях создания, развития, модернизации производства товаров (работ, услуг)</t>
  </si>
  <si>
    <t>ИТОГО:</t>
  </si>
  <si>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2014 году за счет средств федерального, республиканского и городского бюджетов по Договору № 17-10/83 от 28.10.2014 года между Министерством экономики УР и  Администрацией города Сарапула</t>
    </r>
  </si>
  <si>
    <t>План по муниципальной подпрограмме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</si>
</sst>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50" zoomScaleNormal="100" zoomScaleSheetLayoutView="50" workbookViewId="0">
      <selection activeCell="H29" sqref="H29"/>
    </sheetView>
  </sheetViews>
  <sheetFormatPr defaultRowHeight="15" x14ac:dyDescent="0.25"/>
  <cols>
    <col min="1" max="1" width="18.140625" customWidth="1"/>
    <col min="2" max="2" width="52" customWidth="1"/>
    <col min="3" max="3" width="8.7109375" customWidth="1"/>
    <col min="4" max="4" width="13.140625" customWidth="1"/>
    <col min="5" max="6" width="8.7109375" customWidth="1"/>
    <col min="7" max="7" width="13.42578125" customWidth="1"/>
    <col min="8" max="8" width="12.7109375" customWidth="1"/>
    <col min="9" max="9" width="12" customWidth="1"/>
    <col min="10" max="10" width="12.28515625" customWidth="1"/>
    <col min="11" max="11" width="8.7109375" customWidth="1"/>
    <col min="12" max="12" width="12.28515625" customWidth="1"/>
    <col min="13" max="13" width="12.5703125" customWidth="1"/>
    <col min="14" max="14" width="9.140625" customWidth="1"/>
    <col min="15" max="15" width="11.7109375" customWidth="1"/>
    <col min="16" max="17" width="8.7109375" customWidth="1"/>
  </cols>
  <sheetData>
    <row r="1" spans="1:17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x14ac:dyDescent="0.25">
      <c r="A4" s="6" t="s">
        <v>2</v>
      </c>
      <c r="B4" s="7"/>
      <c r="C4" s="7" t="s">
        <v>3</v>
      </c>
      <c r="D4" s="8"/>
      <c r="E4" s="9"/>
      <c r="F4" s="7" t="s">
        <v>4</v>
      </c>
      <c r="G4" s="8"/>
      <c r="H4" s="9"/>
      <c r="I4" s="10" t="s">
        <v>5</v>
      </c>
      <c r="J4" s="11"/>
      <c r="K4" s="11"/>
      <c r="L4" s="11"/>
      <c r="M4" s="11"/>
      <c r="N4" s="11"/>
      <c r="O4" s="12" t="s">
        <v>6</v>
      </c>
      <c r="P4" s="12"/>
      <c r="Q4" s="12"/>
    </row>
    <row r="5" spans="1:17" x14ac:dyDescent="0.25">
      <c r="A5" s="13"/>
      <c r="B5" s="13"/>
      <c r="C5" s="14"/>
      <c r="D5" s="15"/>
      <c r="E5" s="16"/>
      <c r="F5" s="17"/>
      <c r="G5" s="18"/>
      <c r="H5" s="19"/>
      <c r="I5" s="10" t="s">
        <v>7</v>
      </c>
      <c r="J5" s="11"/>
      <c r="K5" s="20"/>
      <c r="L5" s="10" t="s">
        <v>8</v>
      </c>
      <c r="M5" s="11"/>
      <c r="N5" s="11"/>
      <c r="O5" s="12"/>
      <c r="P5" s="12"/>
      <c r="Q5" s="12"/>
    </row>
    <row r="6" spans="1:17" ht="57" x14ac:dyDescent="0.25">
      <c r="A6" s="21" t="s">
        <v>9</v>
      </c>
      <c r="B6" s="21" t="s">
        <v>10</v>
      </c>
      <c r="C6" s="22" t="s">
        <v>11</v>
      </c>
      <c r="D6" s="22" t="s">
        <v>12</v>
      </c>
      <c r="E6" s="22" t="s">
        <v>13</v>
      </c>
      <c r="F6" s="22" t="s">
        <v>11</v>
      </c>
      <c r="G6" s="22" t="s">
        <v>12</v>
      </c>
      <c r="H6" s="22" t="s">
        <v>13</v>
      </c>
      <c r="I6" s="22" t="s">
        <v>11</v>
      </c>
      <c r="J6" s="22" t="s">
        <v>12</v>
      </c>
      <c r="K6" s="22" t="s">
        <v>13</v>
      </c>
      <c r="L6" s="22" t="s">
        <v>11</v>
      </c>
      <c r="M6" s="22" t="s">
        <v>14</v>
      </c>
      <c r="N6" s="22" t="s">
        <v>13</v>
      </c>
      <c r="O6" s="22" t="s">
        <v>11</v>
      </c>
      <c r="P6" s="22" t="s">
        <v>14</v>
      </c>
      <c r="Q6" s="22" t="s">
        <v>13</v>
      </c>
    </row>
    <row r="7" spans="1:17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14</v>
      </c>
      <c r="N7" s="25">
        <v>15</v>
      </c>
      <c r="O7" s="25">
        <v>16</v>
      </c>
      <c r="P7" s="26">
        <v>17</v>
      </c>
      <c r="Q7" s="26">
        <v>18</v>
      </c>
    </row>
    <row r="8" spans="1:17" ht="39" customHeight="1" x14ac:dyDescent="0.25">
      <c r="A8" s="27">
        <v>1</v>
      </c>
      <c r="B8" s="28" t="s">
        <v>15</v>
      </c>
      <c r="C8" s="27"/>
      <c r="D8" s="27"/>
      <c r="E8" s="27"/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f t="shared" ref="O8:Q9" si="0">I8-L8</f>
        <v>0</v>
      </c>
      <c r="P8" s="29">
        <f t="shared" si="0"/>
        <v>0</v>
      </c>
      <c r="Q8" s="29">
        <f t="shared" si="0"/>
        <v>0</v>
      </c>
    </row>
    <row r="9" spans="1:17" ht="80.25" customHeight="1" x14ac:dyDescent="0.25">
      <c r="A9" s="27">
        <v>2</v>
      </c>
      <c r="B9" s="28" t="s">
        <v>16</v>
      </c>
      <c r="C9" s="27"/>
      <c r="D9" s="27"/>
      <c r="E9" s="27"/>
      <c r="F9" s="2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f t="shared" si="0"/>
        <v>0</v>
      </c>
      <c r="P9" s="29">
        <f t="shared" si="0"/>
        <v>0</v>
      </c>
      <c r="Q9" s="29">
        <f t="shared" si="0"/>
        <v>0</v>
      </c>
    </row>
    <row r="10" spans="1:17" ht="52.5" customHeight="1" x14ac:dyDescent="0.25">
      <c r="A10" s="27">
        <v>3</v>
      </c>
      <c r="B10" s="28" t="s">
        <v>17</v>
      </c>
      <c r="C10" s="27"/>
      <c r="D10" s="27"/>
      <c r="E10" s="27"/>
      <c r="F10" s="27">
        <v>0</v>
      </c>
      <c r="G10" s="27">
        <v>370</v>
      </c>
      <c r="H10" s="27">
        <v>2</v>
      </c>
      <c r="I10" s="27">
        <v>0</v>
      </c>
      <c r="J10" s="27">
        <v>370</v>
      </c>
      <c r="K10" s="27">
        <v>2</v>
      </c>
      <c r="L10" s="27">
        <v>0</v>
      </c>
      <c r="M10" s="27">
        <v>370</v>
      </c>
      <c r="N10" s="27">
        <v>2</v>
      </c>
      <c r="O10" s="27">
        <f>-I10-L10</f>
        <v>0</v>
      </c>
      <c r="P10" s="29">
        <f>J10-M10</f>
        <v>0</v>
      </c>
      <c r="Q10" s="29">
        <f>K10-N10</f>
        <v>0</v>
      </c>
    </row>
    <row r="11" spans="1:17" ht="45" x14ac:dyDescent="0.25">
      <c r="A11" s="27">
        <v>4</v>
      </c>
      <c r="B11" s="28" t="s">
        <v>18</v>
      </c>
      <c r="C11" s="27"/>
      <c r="D11" s="27"/>
      <c r="E11" s="27"/>
      <c r="F11" s="27">
        <v>16.3</v>
      </c>
      <c r="G11" s="27">
        <v>433.67845</v>
      </c>
      <c r="H11" s="27">
        <v>7.2039999999999997</v>
      </c>
      <c r="I11" s="27">
        <v>16.3</v>
      </c>
      <c r="J11" s="27">
        <v>433.67845</v>
      </c>
      <c r="K11" s="27">
        <v>7.2039999999999997</v>
      </c>
      <c r="L11" s="27">
        <v>16.3</v>
      </c>
      <c r="M11" s="27">
        <v>433.67845</v>
      </c>
      <c r="N11" s="27">
        <v>7.2039999999999997</v>
      </c>
      <c r="O11" s="27">
        <f>I11-L11</f>
        <v>0</v>
      </c>
      <c r="P11" s="29">
        <f>J11-M11</f>
        <v>0</v>
      </c>
      <c r="Q11" s="29">
        <f>K11-N11</f>
        <v>0</v>
      </c>
    </row>
    <row r="12" spans="1:17" ht="60" x14ac:dyDescent="0.25">
      <c r="A12" s="27">
        <v>5</v>
      </c>
      <c r="B12" s="28" t="s">
        <v>19</v>
      </c>
      <c r="C12" s="27"/>
      <c r="D12" s="27"/>
      <c r="E12" s="27"/>
      <c r="F12" s="27">
        <v>500</v>
      </c>
      <c r="G12" s="27">
        <v>0</v>
      </c>
      <c r="H12" s="27">
        <v>0</v>
      </c>
      <c r="I12" s="27">
        <v>500</v>
      </c>
      <c r="J12" s="27">
        <v>0</v>
      </c>
      <c r="K12" s="27">
        <v>0</v>
      </c>
      <c r="L12" s="27">
        <v>365.27</v>
      </c>
      <c r="M12" s="27">
        <v>0</v>
      </c>
      <c r="N12" s="27">
        <v>0</v>
      </c>
      <c r="O12" s="27">
        <f t="shared" ref="O12:Q15" si="1">I12-L12</f>
        <v>134.73000000000002</v>
      </c>
      <c r="P12" s="29">
        <f t="shared" si="1"/>
        <v>0</v>
      </c>
      <c r="Q12" s="29">
        <f t="shared" si="1"/>
        <v>0</v>
      </c>
    </row>
    <row r="13" spans="1:17" ht="30" x14ac:dyDescent="0.25">
      <c r="A13" s="27">
        <v>6</v>
      </c>
      <c r="B13" s="28" t="s">
        <v>20</v>
      </c>
      <c r="C13" s="27"/>
      <c r="D13" s="27"/>
      <c r="E13" s="27"/>
      <c r="F13" s="27">
        <v>0</v>
      </c>
      <c r="G13" s="27">
        <v>350</v>
      </c>
      <c r="H13" s="27">
        <v>52.795999999999999</v>
      </c>
      <c r="I13" s="27">
        <v>0</v>
      </c>
      <c r="J13" s="27">
        <v>350</v>
      </c>
      <c r="K13" s="27">
        <v>52.795999999999999</v>
      </c>
      <c r="L13" s="27">
        <v>0</v>
      </c>
      <c r="M13" s="27">
        <v>350</v>
      </c>
      <c r="N13" s="27">
        <v>52.795999999999999</v>
      </c>
      <c r="O13" s="27">
        <f t="shared" si="1"/>
        <v>0</v>
      </c>
      <c r="P13" s="29">
        <f t="shared" si="1"/>
        <v>0</v>
      </c>
      <c r="Q13" s="29">
        <f t="shared" si="1"/>
        <v>0</v>
      </c>
    </row>
    <row r="14" spans="1:17" ht="60" x14ac:dyDescent="0.25">
      <c r="A14" s="27">
        <v>7</v>
      </c>
      <c r="B14" s="28" t="s">
        <v>21</v>
      </c>
      <c r="C14" s="27"/>
      <c r="D14" s="27"/>
      <c r="E14" s="27"/>
      <c r="F14" s="27">
        <v>0</v>
      </c>
      <c r="G14" s="27">
        <v>2000</v>
      </c>
      <c r="H14" s="27">
        <v>10</v>
      </c>
      <c r="I14" s="27">
        <v>0</v>
      </c>
      <c r="J14" s="27">
        <v>2000</v>
      </c>
      <c r="K14" s="27">
        <v>10</v>
      </c>
      <c r="L14" s="27">
        <v>0</v>
      </c>
      <c r="M14" s="27">
        <v>2000</v>
      </c>
      <c r="N14" s="27">
        <v>10</v>
      </c>
      <c r="O14" s="27">
        <f t="shared" si="1"/>
        <v>0</v>
      </c>
      <c r="P14" s="29">
        <f t="shared" si="1"/>
        <v>0</v>
      </c>
      <c r="Q14" s="29">
        <f t="shared" si="1"/>
        <v>0</v>
      </c>
    </row>
    <row r="15" spans="1:17" x14ac:dyDescent="0.25">
      <c r="A15" s="30"/>
      <c r="B15" s="30" t="s">
        <v>22</v>
      </c>
      <c r="C15" s="22"/>
      <c r="D15" s="22"/>
      <c r="E15" s="22"/>
      <c r="F15" s="22">
        <f t="shared" ref="F15:N15" si="2">SUM(F8:F14)</f>
        <v>516.29999999999995</v>
      </c>
      <c r="G15" s="22">
        <f t="shared" si="2"/>
        <v>3153.6784499999999</v>
      </c>
      <c r="H15" s="22">
        <f t="shared" si="2"/>
        <v>72</v>
      </c>
      <c r="I15" s="22">
        <f t="shared" si="2"/>
        <v>516.29999999999995</v>
      </c>
      <c r="J15" s="22">
        <f t="shared" si="2"/>
        <v>3153.6784499999999</v>
      </c>
      <c r="K15" s="22">
        <f t="shared" si="2"/>
        <v>72</v>
      </c>
      <c r="L15" s="22">
        <f t="shared" si="2"/>
        <v>381.57</v>
      </c>
      <c r="M15" s="22">
        <f t="shared" si="2"/>
        <v>3153.6784499999999</v>
      </c>
      <c r="N15" s="22">
        <f t="shared" si="2"/>
        <v>72</v>
      </c>
      <c r="O15" s="22">
        <f t="shared" si="1"/>
        <v>134.72999999999996</v>
      </c>
      <c r="P15" s="31">
        <f t="shared" si="1"/>
        <v>0</v>
      </c>
      <c r="Q15" s="31">
        <f t="shared" si="1"/>
        <v>0</v>
      </c>
    </row>
    <row r="17" spans="1:17" ht="33.75" customHeight="1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2" t="s"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 x14ac:dyDescent="0.25">
      <c r="A20" s="6" t="s">
        <v>2</v>
      </c>
      <c r="B20" s="7"/>
      <c r="C20" s="7" t="s">
        <v>24</v>
      </c>
      <c r="D20" s="8"/>
      <c r="E20" s="9"/>
      <c r="F20" s="7" t="s">
        <v>4</v>
      </c>
      <c r="G20" s="8"/>
      <c r="H20" s="9"/>
      <c r="I20" s="10" t="s">
        <v>5</v>
      </c>
      <c r="J20" s="11"/>
      <c r="K20" s="11"/>
      <c r="L20" s="11"/>
      <c r="M20" s="11"/>
      <c r="N20" s="11"/>
      <c r="O20" s="12" t="s">
        <v>6</v>
      </c>
      <c r="P20" s="12"/>
      <c r="Q20" s="12"/>
    </row>
    <row r="21" spans="1:17" x14ac:dyDescent="0.25">
      <c r="A21" s="13"/>
      <c r="B21" s="13"/>
      <c r="C21" s="14"/>
      <c r="D21" s="15"/>
      <c r="E21" s="16"/>
      <c r="F21" s="17"/>
      <c r="G21" s="18"/>
      <c r="H21" s="19"/>
      <c r="I21" s="10" t="s">
        <v>7</v>
      </c>
      <c r="J21" s="11"/>
      <c r="K21" s="20"/>
      <c r="L21" s="10" t="s">
        <v>8</v>
      </c>
      <c r="M21" s="11"/>
      <c r="N21" s="11"/>
      <c r="O21" s="12"/>
      <c r="P21" s="12"/>
      <c r="Q21" s="12"/>
    </row>
    <row r="22" spans="1:17" ht="57" x14ac:dyDescent="0.25">
      <c r="A22" s="21" t="s">
        <v>9</v>
      </c>
      <c r="B22" s="21" t="s">
        <v>10</v>
      </c>
      <c r="C22" s="22" t="s">
        <v>11</v>
      </c>
      <c r="D22" s="22" t="s">
        <v>12</v>
      </c>
      <c r="E22" s="22" t="s">
        <v>13</v>
      </c>
      <c r="F22" s="22" t="s">
        <v>11</v>
      </c>
      <c r="G22" s="22" t="s">
        <v>12</v>
      </c>
      <c r="H22" s="22" t="s">
        <v>13</v>
      </c>
      <c r="I22" s="22" t="s">
        <v>11</v>
      </c>
      <c r="J22" s="22" t="s">
        <v>12</v>
      </c>
      <c r="K22" s="22" t="s">
        <v>13</v>
      </c>
      <c r="L22" s="22" t="s">
        <v>11</v>
      </c>
      <c r="M22" s="22" t="s">
        <v>14</v>
      </c>
      <c r="N22" s="22" t="s">
        <v>13</v>
      </c>
      <c r="O22" s="22" t="s">
        <v>11</v>
      </c>
      <c r="P22" s="22" t="s">
        <v>14</v>
      </c>
      <c r="Q22" s="22" t="s">
        <v>13</v>
      </c>
    </row>
    <row r="23" spans="1:17" x14ac:dyDescent="0.25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4">
        <v>6</v>
      </c>
      <c r="G23" s="24">
        <v>7</v>
      </c>
      <c r="H23" s="24">
        <v>8</v>
      </c>
      <c r="I23" s="24">
        <v>9</v>
      </c>
      <c r="J23" s="24">
        <v>10</v>
      </c>
      <c r="K23" s="24">
        <v>11</v>
      </c>
      <c r="L23" s="24">
        <v>12</v>
      </c>
      <c r="M23" s="24">
        <v>14</v>
      </c>
      <c r="N23" s="25">
        <v>15</v>
      </c>
      <c r="O23" s="25">
        <v>16</v>
      </c>
      <c r="P23" s="26">
        <v>17</v>
      </c>
      <c r="Q23" s="26">
        <v>18</v>
      </c>
    </row>
    <row r="24" spans="1:17" ht="30" x14ac:dyDescent="0.25">
      <c r="A24" s="27">
        <v>1</v>
      </c>
      <c r="B24" s="28" t="s">
        <v>15</v>
      </c>
      <c r="C24" s="27"/>
      <c r="D24" s="27"/>
      <c r="E24" s="27"/>
      <c r="F24" s="27">
        <v>14000</v>
      </c>
      <c r="G24" s="27">
        <v>0</v>
      </c>
      <c r="H24" s="27">
        <v>75</v>
      </c>
      <c r="I24" s="27">
        <v>14000</v>
      </c>
      <c r="J24" s="27">
        <v>0</v>
      </c>
      <c r="K24" s="27">
        <v>75</v>
      </c>
      <c r="L24" s="32">
        <v>14000</v>
      </c>
      <c r="M24" s="27">
        <v>0</v>
      </c>
      <c r="N24" s="27">
        <v>75</v>
      </c>
      <c r="O24" s="27">
        <f t="shared" ref="O24:Q29" si="3">I24-L24</f>
        <v>0</v>
      </c>
      <c r="P24" s="27">
        <f t="shared" si="3"/>
        <v>0</v>
      </c>
      <c r="Q24" s="27">
        <f t="shared" si="3"/>
        <v>0</v>
      </c>
    </row>
    <row r="25" spans="1:17" ht="75" x14ac:dyDescent="0.25">
      <c r="A25" s="27">
        <v>2</v>
      </c>
      <c r="B25" s="28" t="s">
        <v>16</v>
      </c>
      <c r="C25" s="27"/>
      <c r="D25" s="27"/>
      <c r="E25" s="27"/>
      <c r="F25" s="27">
        <v>172</v>
      </c>
      <c r="G25" s="27">
        <v>0</v>
      </c>
      <c r="H25" s="27">
        <v>14.5</v>
      </c>
      <c r="I25" s="27">
        <v>172</v>
      </c>
      <c r="J25" s="27">
        <v>0</v>
      </c>
      <c r="K25" s="27">
        <v>14.5</v>
      </c>
      <c r="L25" s="27">
        <v>172</v>
      </c>
      <c r="M25" s="27">
        <v>0</v>
      </c>
      <c r="N25" s="27">
        <v>14.5</v>
      </c>
      <c r="O25" s="27">
        <f t="shared" si="3"/>
        <v>0</v>
      </c>
      <c r="P25" s="27">
        <f t="shared" si="3"/>
        <v>0</v>
      </c>
      <c r="Q25" s="27">
        <f t="shared" si="3"/>
        <v>0</v>
      </c>
    </row>
    <row r="26" spans="1:17" ht="45" x14ac:dyDescent="0.25">
      <c r="A26" s="27">
        <v>3</v>
      </c>
      <c r="B26" s="28" t="s">
        <v>17</v>
      </c>
      <c r="C26" s="27"/>
      <c r="D26" s="27"/>
      <c r="E26" s="27"/>
      <c r="F26" s="27">
        <v>0</v>
      </c>
      <c r="G26" s="27">
        <v>100</v>
      </c>
      <c r="H26" s="27">
        <v>2.5299999999999998</v>
      </c>
      <c r="I26" s="27">
        <v>0</v>
      </c>
      <c r="J26" s="27">
        <v>100</v>
      </c>
      <c r="K26" s="27">
        <v>2.5299999999999998</v>
      </c>
      <c r="L26" s="27">
        <v>0</v>
      </c>
      <c r="M26" s="27">
        <v>100</v>
      </c>
      <c r="N26" s="27">
        <v>2.5299999999999998</v>
      </c>
      <c r="O26" s="27">
        <f t="shared" si="3"/>
        <v>0</v>
      </c>
      <c r="P26" s="27">
        <f t="shared" si="3"/>
        <v>0</v>
      </c>
      <c r="Q26" s="27">
        <f t="shared" si="3"/>
        <v>0</v>
      </c>
    </row>
    <row r="27" spans="1:17" ht="45" x14ac:dyDescent="0.25">
      <c r="A27" s="27">
        <v>4</v>
      </c>
      <c r="B27" s="28" t="s">
        <v>18</v>
      </c>
      <c r="C27" s="27"/>
      <c r="D27" s="27"/>
      <c r="E27" s="27"/>
      <c r="F27" s="27">
        <v>3000</v>
      </c>
      <c r="G27" s="27">
        <v>0</v>
      </c>
      <c r="H27" s="27">
        <v>5</v>
      </c>
      <c r="I27" s="27">
        <v>3000</v>
      </c>
      <c r="J27" s="27">
        <v>0</v>
      </c>
      <c r="K27" s="27">
        <v>5</v>
      </c>
      <c r="L27" s="33">
        <v>3000</v>
      </c>
      <c r="M27" s="27">
        <v>0</v>
      </c>
      <c r="N27" s="27">
        <v>5</v>
      </c>
      <c r="O27" s="27">
        <f t="shared" si="3"/>
        <v>0</v>
      </c>
      <c r="P27" s="27">
        <f t="shared" si="3"/>
        <v>0</v>
      </c>
      <c r="Q27" s="27">
        <f t="shared" si="3"/>
        <v>0</v>
      </c>
    </row>
    <row r="28" spans="1:17" ht="60" x14ac:dyDescent="0.25">
      <c r="A28" s="27">
        <v>5</v>
      </c>
      <c r="B28" s="28" t="s">
        <v>19</v>
      </c>
      <c r="C28" s="27"/>
      <c r="D28" s="27"/>
      <c r="E28" s="27"/>
      <c r="F28" s="27">
        <v>3000</v>
      </c>
      <c r="G28" s="27">
        <v>0</v>
      </c>
      <c r="H28" s="27">
        <v>1</v>
      </c>
      <c r="I28" s="27">
        <v>495.46899999999999</v>
      </c>
      <c r="J28" s="27">
        <v>0</v>
      </c>
      <c r="K28" s="27">
        <v>1</v>
      </c>
      <c r="L28" s="33">
        <v>495.46899999999999</v>
      </c>
      <c r="M28" s="27">
        <v>0</v>
      </c>
      <c r="N28" s="27">
        <v>1</v>
      </c>
      <c r="O28" s="27">
        <f t="shared" si="3"/>
        <v>0</v>
      </c>
      <c r="P28" s="27">
        <f t="shared" si="3"/>
        <v>0</v>
      </c>
      <c r="Q28" s="27">
        <f t="shared" si="3"/>
        <v>0</v>
      </c>
    </row>
    <row r="29" spans="1:17" ht="30" x14ac:dyDescent="0.25">
      <c r="A29" s="27">
        <v>6</v>
      </c>
      <c r="B29" s="28" t="s">
        <v>20</v>
      </c>
      <c r="C29" s="27"/>
      <c r="D29" s="27"/>
      <c r="E29" s="27"/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33">
        <v>0</v>
      </c>
      <c r="M29" s="27">
        <v>0</v>
      </c>
      <c r="N29" s="27">
        <v>0</v>
      </c>
      <c r="O29" s="27">
        <v>0</v>
      </c>
      <c r="P29" s="27">
        <f t="shared" si="3"/>
        <v>0</v>
      </c>
      <c r="Q29" s="27">
        <f t="shared" si="3"/>
        <v>0</v>
      </c>
    </row>
    <row r="30" spans="1:17" ht="60" x14ac:dyDescent="0.25">
      <c r="A30" s="27">
        <v>7</v>
      </c>
      <c r="B30" s="28" t="s">
        <v>21</v>
      </c>
      <c r="C30" s="27"/>
      <c r="D30" s="27"/>
      <c r="E30" s="27"/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spans="1:17" x14ac:dyDescent="0.25">
      <c r="A31" s="30"/>
      <c r="B31" s="30" t="s">
        <v>22</v>
      </c>
      <c r="C31" s="22"/>
      <c r="D31" s="22"/>
      <c r="E31" s="22"/>
      <c r="F31" s="22">
        <f t="shared" ref="F31:Q31" si="4">SUM(F24:F30)</f>
        <v>20172</v>
      </c>
      <c r="G31" s="22">
        <f t="shared" si="4"/>
        <v>100</v>
      </c>
      <c r="H31" s="22">
        <f t="shared" si="4"/>
        <v>98.03</v>
      </c>
      <c r="I31" s="22">
        <f t="shared" si="4"/>
        <v>17667.469000000001</v>
      </c>
      <c r="J31" s="22">
        <f t="shared" si="4"/>
        <v>100</v>
      </c>
      <c r="K31" s="22">
        <f t="shared" si="4"/>
        <v>98.03</v>
      </c>
      <c r="L31" s="22">
        <f t="shared" si="4"/>
        <v>17667.469000000001</v>
      </c>
      <c r="M31" s="22">
        <f t="shared" si="4"/>
        <v>100</v>
      </c>
      <c r="N31" s="22">
        <f t="shared" si="4"/>
        <v>98.03</v>
      </c>
      <c r="O31" s="22">
        <f t="shared" si="4"/>
        <v>0</v>
      </c>
      <c r="P31" s="22">
        <f t="shared" si="4"/>
        <v>0</v>
      </c>
      <c r="Q31" s="22">
        <f t="shared" si="4"/>
        <v>0</v>
      </c>
    </row>
  </sheetData>
  <mergeCells count="18">
    <mergeCell ref="A17:Q17"/>
    <mergeCell ref="A18:Q18"/>
    <mergeCell ref="A20:B20"/>
    <mergeCell ref="C20:E21"/>
    <mergeCell ref="F20:H21"/>
    <mergeCell ref="I20:N20"/>
    <mergeCell ref="O20:Q21"/>
    <mergeCell ref="I21:K21"/>
    <mergeCell ref="L21:N21"/>
    <mergeCell ref="A1:Q1"/>
    <mergeCell ref="A2:Q2"/>
    <mergeCell ref="A4:B4"/>
    <mergeCell ref="C4:E5"/>
    <mergeCell ref="F4:H5"/>
    <mergeCell ref="I4:N4"/>
    <mergeCell ref="O4:Q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2019-05-08T09:28:05Z</dcterms:created>
  <dcterms:modified xsi:type="dcterms:W3CDTF">2019-05-08T09:28:16Z</dcterms:modified>
</cp:coreProperties>
</file>